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saba-12-04-2019" sheetId="1" r:id="rId4"/>
    <sheet name="Sheet2" sheetId="2" r:id="rId5"/>
    <sheet name="Sheet3" sheetId="3" r:id="rId6"/>
  </sheets>
  <definedNames/>
  <calcPr calcId="999999" calcMode="auto" calcCompleted="0" fullCalcOnLoad="1"/>
</workbook>
</file>

<file path=xl/sharedStrings.xml><?xml version="1.0" encoding="utf-8"?>
<sst xmlns="http://schemas.openxmlformats.org/spreadsheetml/2006/main" uniqueCount="205">
  <si>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</si>
  <si>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</si>
  <si>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</si>
  <si>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</si>
  <si>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</si>
  <si>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</si>
  <si>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</si>
  <si>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</si>
  <si>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</si>
  <si>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</si>
  <si>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</si>
  <si>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</si>
  <si>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</si>
  <si>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</si>
  <si>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</si>
  <si>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</si>
  <si>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</si>
  <si>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</si>
  <si>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</si>
  <si>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</si>
  <si>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</si>
  <si>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</si>
  <si>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</si>
  <si>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</si>
  <si>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</si>
  <si>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</si>
  <si>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</si>
  <si>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</si>
  <si>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</si>
  <si>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</si>
  <si>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</si>
  <si>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</si>
  <si>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</si>
  <si>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</si>
  <si>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</si>
  <si>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</si>
  <si>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</si>
  <si>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</si>
  <si>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</si>
  <si>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</si>
  <si>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</si>
  <si>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</si>
  <si>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</si>
  <si>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</si>
  <si>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</si>
  <si>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</si>
  <si>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</si>
  <si>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</si>
  <si>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Hoop-Earrings-3030</t>
  </si>
  <si>
    <t>Hoop Earrings 3030</t>
  </si>
  <si>
    <t>&lt;p&gt;Make a style with this trendy unique women's wedding bridal earrings set fashion costume accessories featuring cz cubic zirconia. Easy to wear using a clip on hoop closure for secure and perfect fit. Perfectly fit for wedding gown dress or any occasions such as dinner party new year eve birthday party wedding festival celebration graduation concert anniversary dancing ball baby shower beach funny prom formal events and so on or even everyday wear. Perfect gift jewellery for any occasion for yourself or your loved ones gift for her. - ideal valentines birthday anniversary gift for someone you love, girl friend. The product comes in a beautiful elegant ready-to-gift box.&lt;/p&gt;
&lt;b&gt;Product Features : &lt;/b&gt;
&lt;ul&gt;
&lt;li&gt;Material: Alloy&lt;/li&gt;
&lt;li&gt;Dimension: 1.27 cm x 0.254 cm&lt;/li&gt;
&lt;li&gt;Occasion: Festival&lt;/li&gt;
&lt;li&gt;Care Instructions: Avoid contact with heat, chemicals and water. Clean with dry cotton cloth. Pack in an air tight container/ pouch after use. It is advisable to wear the jewellery after makeup. &lt;/li&gt;
&lt;/ul&gt;</t>
  </si>
  <si>
    <t>Surya</t>
  </si>
  <si>
    <t>Hoop Earrings</t>
  </si>
  <si>
    <t>color-blue, color-green, color-pink, color-yellow, Hoop-Earrings, ideal-for-women, jaipur-art-jewellery, material-alloy, under-25</t>
  </si>
  <si>
    <t>Color</t>
  </si>
  <si>
    <t>Blue</t>
  </si>
  <si>
    <t>kar420MER686</t>
  </si>
  <si>
    <t>shopify</t>
  </si>
  <si>
    <t>deny</t>
  </si>
  <si>
    <t>manual</t>
  </si>
  <si>
    <t>https://kpvimages.s3.amazonaws.com/imageresize/Lot2/MER686_1.jpg</t>
  </si>
  <si>
    <t>lb</t>
  </si>
  <si>
    <t>Green</t>
  </si>
  <si>
    <t>kar420MER687</t>
  </si>
  <si>
    <t>https://kpvimages.s3.amazonaws.com/imageresize/Lot2/MER687_2.jpg</t>
  </si>
  <si>
    <t>Yellow</t>
  </si>
  <si>
    <t>kar420MER688</t>
  </si>
  <si>
    <t>https://kpvimages.s3.amazonaws.com/imageresize/Lot2/MER688_3.jpg</t>
  </si>
  <si>
    <t>Pink</t>
  </si>
  <si>
    <t>kar420MER689</t>
  </si>
  <si>
    <t>https://kpvimages.s3.amazonaws.com/imageresize/Lot2/MER689_4.jpg</t>
  </si>
  <si>
    <t>Net-Zari-Saree-in-Yellow-3030</t>
  </si>
  <si>
    <t>Net Zari Saree in Yellow 3030</t>
  </si>
  <si>
    <t>&lt;p&gt;Ankit Fashions Women's Fancy Embroidery Satin Silk Saree in Blue&lt;/p&gt;&lt;b&gt;Product Features : &lt;/b&gt;&lt;ul&gt;
&lt;li&gt;Color: Yellow&lt;/li&gt;
&lt;li&gt;Fabric: Net&lt;/li&gt;
&lt;li&gt;Saree Length: 5.50 Meter&lt;/li&gt;
&lt;li&gt;Blouse Length: 0.80 Meter&lt;/li&gt;
&lt;li&gt;Work: Zari Work&lt;/li&gt;
&lt;li&gt;Disclaimer: Printed Product colour may slightly vary due to photographic lighting source or your monitor settings&lt;/li&gt;
&lt;li&gt;Wash Care: Dry Clean Only&lt;/li&gt;
&lt;/ul&gt;</t>
  </si>
  <si>
    <t>Saree</t>
  </si>
  <si>
    <t>50-100, color-yellow, fabric-net, ideal-for-women, Silk-Saree</t>
  </si>
  <si>
    <t>kar420AFPRPRN9496</t>
  </si>
  <si>
    <t>https://kpvimages.s3.amazonaws.com/imageresize/Lot2/AFPRPRN9496_1.jpg</t>
  </si>
  <si>
    <t>Georgette-Printed-Saree-in-Yellow-30301</t>
  </si>
  <si>
    <t>Georgette Printed Saree in Yellow 30301</t>
  </si>
  <si>
    <t>&lt;p&gt;Ankit Fashions Women's Printed Georgette Saree in Yellow&lt;/p&gt;&lt;b&gt;Product Features : &lt;/b&gt;&lt;ul&gt;
&lt;li&gt;Color: Yellow&lt;/li&gt;
&lt;li&gt;Fabric: Georgette&lt;/li&gt;
&lt;li&gt;Saree Length: 5.50 Meter&lt;/li&gt;
&lt;li&gt;Blouse Length: 0.80 Meter&lt;/li&gt;
&lt;li&gt;Work: Abstract Print&lt;/li&gt;
&lt;li&gt;Disclaimer: Printed Product colour may slightly vary due to photographic lighting source or your monitor settings&lt;/li&gt;
&lt;li&gt;Wash Care: Dry Clean Only&lt;/li&gt;
&lt;/ul&gt;</t>
  </si>
  <si>
    <t>50-100, color-yellow, fabric-georgette, ideal-for-women, Cotton-Silk-Saree</t>
  </si>
  <si>
    <t>kar420AFHITPISTR-53014</t>
  </si>
  <si>
    <t>https://kpvimages.s3.amazonaws.com/imageresize/Lot2/AFHITPISTR-53014_1.jpg</t>
  </si>
  <si>
    <t>Embroidered-Saree-in-Yellow-3030</t>
  </si>
  <si>
    <t>Embroidered Saree in Yellow 3030</t>
  </si>
  <si>
    <t>&lt;p&gt;Ankit Fashions Women's Embroidery Georgette Saree in Yellow&lt;/p&gt;&lt;b&gt;Product Features : &lt;/b&gt;&lt;ul&gt;
&lt;li&gt;Color: Yellow&lt;/li&gt;
&lt;li&gt;Fabric: Georgette&lt;/li&gt;
&lt;li&gt;Saree Length: 5.50 Meter&lt;/li&gt;
&lt;li&gt;Blouse Length: 0.80 Meter&lt;/li&gt;
&lt;li&gt;Work: Resham Embroidery&lt;/li&gt;
&lt;li&gt;Disclaimer: Printed Product colour may slightly vary due to photographic lighting source or your monitor settings&lt;/li&gt;
&lt;li&gt;Wash Care: Dry Clean Only&lt;/li&gt;
&lt;/ul&gt;</t>
  </si>
  <si>
    <t>50-100, color-yellow, fabric-georgette,  ideal-for-women, Cotton-Saree</t>
  </si>
  <si>
    <t>Size</t>
  </si>
  <si>
    <t>Free Size</t>
  </si>
  <si>
    <t>kar420AFHITPISP20-5319</t>
  </si>
  <si>
    <t>https://kpvimages.s3.amazonaws.com/imageresize/Lot2/AFHITPISP20-5319_1.jpg</t>
  </si>
  <si>
    <t>Polycotton-Woven-Saree-in-Yellow-3030</t>
  </si>
  <si>
    <t>Polycotton Woven Saree in Yellow 3030</t>
  </si>
  <si>
    <t>&lt;p&gt;Ankit Fashions Women's Woven Poly Cotton Saree in Yellow&lt;/p&gt;&lt;b&gt;Product Features : &lt;/b&gt;&lt;ul&gt;
&lt;li&gt;Color: Yellow&lt;/li&gt;
&lt;li&gt;Fabric: Polycotton&lt;/li&gt;
&lt;li&gt;Saree Length: 5.50 Meter&lt;/li&gt;
&lt;li&gt;Blouse Length: 0.80 Meter&lt;/li&gt;
&lt;li&gt;Work: Resham Woven&lt;/li&gt;
&lt;li&gt;Disclaimer: Printed Product colour may slightly vary due to photographic lighting source or your monitor settings&lt;/li&gt;
&lt;li&gt;Wash Care: Dry Clean Only&lt;/li&gt;
&lt;/ul&gt;</t>
  </si>
  <si>
    <t>25-50, color-yellow, fabric-polycotton, ideal-for-women, Georgette-Saree</t>
  </si>
  <si>
    <t>kar420AFHITPCTDP-1024</t>
  </si>
  <si>
    <t>https://kpvimages.s3.amazonaws.com/imageresize/Lot2/AFHITPCTDP-1024_1.jpg</t>
  </si>
  <si>
    <t>Silk-Woven-Saree-in-Yellow-3030</t>
  </si>
  <si>
    <t>Silk Woven Saree in Yellow 3030</t>
  </si>
  <si>
    <t>&lt;p&gt;Ankit Fashions Women's Woven Silk Blend Saree in Yellow&lt;/p&gt;&lt;b&gt;Product Features : &lt;/b&gt;&lt;ul&gt;
&lt;li&gt;Color: Yellow&lt;/li&gt;
&lt;li&gt;Fabric: Silk Blend&lt;/li&gt;
&lt;li&gt;Saree Length: 5.50 Meter&lt;/li&gt;
&lt;li&gt;Blouse Length: 0.80 Meter&lt;/li&gt;
&lt;li&gt;Work: Resham Woven&lt;/li&gt;
&lt;li&gt;Disclaimer: Printed Product colour may slightly vary due to photographic lighting source or your monitor settings&lt;/li&gt;
&lt;li&gt;Wash Care: Dry Clean Only&lt;/li&gt;
&lt;/ul&gt;</t>
  </si>
  <si>
    <t>25-50, color-yellow, fabric-silk, ideal-for-women, Chiffon-Saree</t>
  </si>
  <si>
    <t>kar420AFHITPCTDP-1018</t>
  </si>
  <si>
    <t>https://kpvimages.s3.amazonaws.com/imageresize/Lot2/AFHITPCTDP-1018_1.jpg</t>
  </si>
  <si>
    <t>Polycotton-Woven-Saree-in-Yellow-30301</t>
  </si>
  <si>
    <t>Polycotton Woven Saree in Yellow 30301</t>
  </si>
  <si>
    <t>25-50, color-yellow, fabric-polycotton, ideal-for-women, Jacquard-Saree</t>
  </si>
  <si>
    <t>kar420AFHITPCTDP-1009</t>
  </si>
  <si>
    <t>https://kpvimages.s3.amazonaws.com/imageresize/Lot2/AFHITPCTDP-1009_1.jpg</t>
  </si>
  <si>
    <t>Georgette-Printed-Saree-in-Yellow-3030</t>
  </si>
  <si>
    <t>Georgette Printed Saree in Yellow 3030</t>
  </si>
  <si>
    <t>&lt;p&gt;Ankit Fashions Womens Printed Georgette Saree in Yellow&lt;/p&gt;&lt;b&gt;Product Features : &lt;/b&gt;&lt;ul&gt;
&lt;li&gt;Color: Yellow&lt;/li&gt;
&lt;li&gt;Fabric: Georgette&lt;/li&gt;
&lt;li&gt;Saree Length: 5.50 Meter&lt;/li&gt;
&lt;li&gt;Blouse Length: 0.80 Meter&lt;/li&gt;
&lt;li&gt;Work: Printed&lt;/li&gt;
&lt;li&gt;Disclaimer: Printed Product colour may slightly vary due to photographic lighting source or your monitor settings&lt;/li&gt;
&lt;li&gt;Wash Care: Dry Clean Only&lt;/li&gt;
&lt;/ul&gt;</t>
  </si>
  <si>
    <t>50-100, fabric-georgette, ideal-for-women, Net-Saree</t>
  </si>
  <si>
    <t>kar420AFVND27452</t>
  </si>
  <si>
    <t>https://kpvimages.s3.amazonaws.com/imageresize/Lot2/AFVND27452_1.jpg</t>
  </si>
  <si>
    <t>Satin-Stone-Embellished-Saree-in-Wine-3030</t>
  </si>
  <si>
    <t>Satin Stone Embellished Saree in Wine 3030</t>
  </si>
  <si>
    <t>&lt;p&gt;Ankit Fashions Women's Printed with Stone work Satin Chiffon Saree in Light Wine&lt;/p&gt;&lt;b&gt;Product Features : &lt;/b&gt;&lt;ul&gt;
&lt;li&gt;Color: Wine&lt;/li&gt;
&lt;li&gt;Fabric: Satin&lt;/li&gt;
&lt;li&gt;Saree Length: 5.50 Meter&lt;/li&gt;
&lt;li&gt;Blouse Length: 0.80 Meter&lt;/li&gt;
&lt;li&gt;Work: Stone Work&lt;/li&gt;
&lt;li&gt;Disclaimer: Printed Product colour may slightly vary due to photographic lighting source or your monitor settings&lt;/li&gt;
&lt;li&gt;Wash Care: Dry Clean Only&lt;/li&gt;
&lt;/ul&gt;</t>
  </si>
  <si>
    <t>50-100, color-red, fabric-satin, ideal-for-women, satin-saree</t>
  </si>
  <si>
    <t>Red</t>
  </si>
  <si>
    <t>kar420AFPRPRN9264</t>
  </si>
  <si>
    <t>https://kpvimages.s3.amazonaws.com/imageresize/Lot2/AFPRPRN9264_1.jpg</t>
  </si>
  <si>
    <t>Silk-Stone-Embellished-Saree-in-Wine-3030</t>
  </si>
  <si>
    <t>Silk Stone Embellished Saree in Wine 3030</t>
  </si>
  <si>
    <t>&lt;p&gt;Ankit Fashions Women's Jari Embroidery with Stone work Art Silk Saree in Wine&lt;/p&gt;&lt;b&gt;Product Features : &lt;/b&gt;&lt;ul&gt;
&lt;li&gt;Color: Wine&lt;/li&gt;
&lt;li&gt;Fabric: Art Silk&lt;/li&gt;
&lt;li&gt;Saree Length: 5.50 Meter&lt;/li&gt;
&lt;li&gt;Blouse Length: 0.80 Meter&lt;/li&gt;
&lt;li&gt;Work: Stone Work&lt;/li&gt;
&lt;li&gt;Disclaimer: Printed Product colour may slightly vary due to photographic lighting source or your monitor settings&lt;/li&gt;
&lt;li&gt;Wash Care: Dry Clean Only&lt;/li&gt;
&lt;/ul&gt;</t>
  </si>
  <si>
    <t>50-100, fabric-silk, ideal-for-women, Embroidered-Saree</t>
  </si>
  <si>
    <t>kar420AFPRPRN9243</t>
  </si>
  <si>
    <t>https://kpvimages.s3.amazonaws.com/imageresize/Lot2/AFPRPRN9243_1.jpg</t>
  </si>
  <si>
    <t>Silk-Woven-Saree-in-White-3030</t>
  </si>
  <si>
    <t>Silk Woven Saree in White 3030</t>
  </si>
  <si>
    <t>&lt;p&gt;Ankit Fashions Women's Woven Nylon silk Saree in White&lt;/p&gt;&lt;b&gt;Product Features : &lt;/b&gt;&lt;ul&gt;
&lt;li&gt;Color: White&lt;/li&gt;
&lt;li&gt;Fabric: Silk Blend&lt;/li&gt;
&lt;li&gt;Saree Length: 5.50 Meter&lt;/li&gt;
&lt;li&gt;Blouse Length: 0.80 Meter&lt;/li&gt;
&lt;li&gt;Work: Resham Woven&lt;/li&gt;
&lt;li&gt;Disclaimer: Printed Product colour may slightly vary due to photographic lighting source or your monitor settings&lt;/li&gt;
&lt;li&gt;Wash Care: Dry Clean Only&lt;/li&gt;
&lt;/ul&gt;</t>
  </si>
  <si>
    <t>50-100, color-white, fabric-silk, ideal-for-women, Handloom-Saree</t>
  </si>
  <si>
    <t>White</t>
  </si>
  <si>
    <t>kar420AFHITSHRKG-1002</t>
  </si>
  <si>
    <t>https://kpvimages.s3.amazonaws.com/imageresize/Lot2/AFHITSHRKG-1002_1.jpg</t>
  </si>
  <si>
    <t>Embellished-Saree-in-Turquoise-3030</t>
  </si>
  <si>
    <t>Embellished Saree in Turquoise  3030</t>
  </si>
  <si>
    <t>&lt;p&gt;Ankit Fashions Women's Fancy Embroidery Satin Silk Saree in Blue&lt;/p&gt;&lt;b&gt;Product Features : &lt;/b&gt;&lt;ul&gt;
&lt;li&gt;Color: Turquoise&lt;/li&gt;
&lt;li&gt;Fabric: Art Silk&lt;/li&gt;
&lt;li&gt;Saree Length: 5.50 Meter&lt;/li&gt;
&lt;li&gt;Blouse Length: 0.80 Meter&lt;/li&gt;
&lt;li&gt;Work: Stone Work&lt;/li&gt;
&lt;li&gt;Disclaimer: Printed Product colour may slightly vary due to photographic lighting source or your monitor settings&lt;/li&gt;
&lt;li&gt;Wash Care: Dry Clean Only&lt;/li&gt;
&lt;/ul&gt;</t>
  </si>
  <si>
    <t>50-100, color-turquoise, fabric-silk, ideal-for-women, Traditional-Bandhani-Paithani</t>
  </si>
  <si>
    <t>Turquoise</t>
  </si>
  <si>
    <t>kar420AFPRPRN9516</t>
  </si>
  <si>
    <t>https://kpvimages.s3.amazonaws.com/imageresize/Lot2/AFPRPRN9516_1.jpg</t>
  </si>
  <si>
    <t>Salwar-Suit-in-Sky-Blue-3030</t>
  </si>
  <si>
    <t>Salwar Suit in Sky Blue  3030</t>
  </si>
  <si>
    <t>&lt;p&gt;If those readymade suits dont lend you a desired fit, then this sky blue coloured un-stitched suit from viva n diva will surely please you. This printed dress material will catch your fancy at once. Made from poly cotton, this dress material is a worthy piece to invest in.Â &lt;/p&gt;
&lt;b&gt;Product Features : &lt;/b&gt;
&lt;ul&gt;
&lt;li&gt;Top Color: Sky Blue&lt;/li&gt;
&lt;li&gt;Top Fabric: Poly Cotton&lt;/li&gt;
&lt;li&gt;Dupatta Color: Sky Blue&lt;/li&gt;
&lt;li&gt;Bottom Color: Multi&lt;/li&gt;
&lt;li&gt;Bottom Fabric: Poly Cotton&lt;/li&gt;
&lt;li&gt;Dupatta Fabric: Chiffon&lt;/li&gt;
&lt;li&gt;Top Size: 2 Mtr&lt;/li&gt;
&lt;li&gt;Bottom Size: 2.25 Mtr&lt;/li&gt;
&lt;li&gt;Dupatta Size: 2.25 Mtr&lt;/li&gt;
&lt;li&gt;Work: Printed&lt;/li&gt;
&lt;li&gt;Top Length: 39 To 41 Inch&lt;/li&gt;
&lt;li&gt;Suit Type: Un-Stitched&lt;/li&gt;
&lt;li&gt;Remark: First Wash Dry Clean Only.&lt;/li&gt;
&lt;/ul&gt;</t>
  </si>
  <si>
    <t>Salwar Suit</t>
  </si>
  <si>
    <t>color-blue, Dress-Material, fabric-polycotton, ideal-for-women, under-25</t>
  </si>
  <si>
    <t>Sky Blue</t>
  </si>
  <si>
    <t>kar42027732</t>
  </si>
  <si>
    <t>https://kpvimages.s3.amazonaws.com/imageresize/Lot2/27732_1.jpg</t>
  </si>
  <si>
    <t>Georgette-Embroidered-Saree-in-Turquoise-3030</t>
  </si>
  <si>
    <t>Georgette Embroidered Saree in Turquoise  3030</t>
  </si>
  <si>
    <t>&lt;p&gt;Ankit Fashions Women's Fancy Embroidery Satin Silk Saree in Blue&lt;/p&gt;&lt;b&gt;Product Features : &lt;/b&gt;&lt;ul&gt;
&lt;li&gt;Color: Turquoise&lt;/li&gt;
&lt;li&gt;Fabric: Georgette&lt;/li&gt;
&lt;li&gt;Saree Length: 5.50 Meter&lt;/li&gt;
&lt;li&gt;Blouse Length: 0.80 Meter&lt;/li&gt;
&lt;li&gt;Work: Resham Embroidery&lt;/li&gt;
&lt;li&gt;Disclaimer: Printed Product colour may slightly vary due to photographic lighting source or your monitor settings&lt;/li&gt;
&lt;li&gt;Wash Care: Dry Clean Only&lt;/li&gt;
&lt;/ul&gt;</t>
  </si>
  <si>
    <t>50-100, color-turquoise, fabric-georgette, ideal-for-women, Designer-Saree</t>
  </si>
  <si>
    <t>kar420AFPRPRN9394</t>
  </si>
  <si>
    <t>https://kpvimages.s3.amazonaws.com/imageresize/Lot2/AFPRPRN9394_1.jpg</t>
  </si>
  <si>
    <t>kar420AFPRPRN9249</t>
  </si>
  <si>
    <t>Maxi-Dress-in-multicolor-3030</t>
  </si>
  <si>
    <t>Maxi Dress in multicolor  3030</t>
  </si>
  <si>
    <t>&lt;p&gt;Jasmine handblock jacket set with lime kurta.&lt;/p&gt;&lt;b&gt;Product Features : &lt;/b&gt;&lt;ul&gt;
&lt;li&gt;Color: Green&lt;/li&gt;
&lt;li&gt;Fabric: Cotton&lt;/li&gt;
&lt;li&gt;Work: Printed&lt;/li&gt;
&lt;li&gt;Product Fit: Slim Fit&lt;/li&gt;
&lt;li&gt;Product Sleeve: 3/4th sleeves&lt;/li&gt;
&lt;li&gt;Product Type: Maxi Dress&lt;/li&gt;
&lt;li&gt;Product Weight: 300 grams&lt;/li&gt;
&lt;/ul&gt;</t>
  </si>
  <si>
    <t>Maxi Dress</t>
  </si>
  <si>
    <t>50-100, color-green, dresses, fabric-cotton, ideal-for-women, size-l, size-m, size-s, size-xl, size-xs, size-xxl, size-xxxl, thread-button, thread-button-womens-sizechart</t>
  </si>
  <si>
    <t>XS</t>
  </si>
  <si>
    <t>Multicolor</t>
  </si>
  <si>
    <t>kar420580-XS</t>
  </si>
  <si>
    <t>https://kpvimages.s3.amazonaws.com/imageresize/Lot2/770-XS_1.jpg</t>
  </si>
  <si>
    <t>S</t>
  </si>
  <si>
    <t>kar420580-S</t>
  </si>
  <si>
    <t>https://kpvimages.s3.amazonaws.com/imageresize/Lot2/770-S_2.jpg</t>
  </si>
  <si>
    <t>M</t>
  </si>
  <si>
    <t>kar420580-M</t>
  </si>
  <si>
    <t>https://kpvimages.s3.amazonaws.com/imageresize/Lot2/770-M_3.jpg</t>
  </si>
  <si>
    <t>L</t>
  </si>
  <si>
    <t>kar420580-L</t>
  </si>
  <si>
    <t>https://kpvimages.s3.amazonaws.com/imageresize/Lot2/770-L_4.jpg</t>
  </si>
  <si>
    <t>XL</t>
  </si>
  <si>
    <t>kar420580-XL</t>
  </si>
  <si>
    <t>XXL</t>
  </si>
  <si>
    <t>kar420580-XXL</t>
  </si>
  <si>
    <t>XXXL</t>
  </si>
  <si>
    <t>kar420580-XXXL</t>
  </si>
  <si>
    <t>Solid-Suit-Set-in-Black-3030</t>
  </si>
  <si>
    <t>Solid Suit Set in Black 3030</t>
  </si>
  <si>
    <t>&lt;p&gt;Beautiful black flared suit.&lt;/p&gt;&lt;b&gt;Product Features : &lt;/b&gt;&lt;ul&gt;
&lt;li&gt;Color: Black&lt;/li&gt;
&lt;li&gt;Fabric: American Crepe&lt;/li&gt;
&lt;li&gt;Work: Solid&lt;/li&gt;
&lt;li&gt;Product Fit: Slim Fit&lt;/li&gt;
&lt;li&gt;Product Sleeve: 3/4th sleeves&lt;/li&gt;
&lt;li&gt;Product Type: Suit Set&lt;/li&gt;
&lt;li&gt;Product Weight: 300 grams&lt;/li&gt;
&lt;/ul&gt;</t>
  </si>
  <si>
    <t>Suit Set</t>
  </si>
  <si>
    <t>25-50, color-black, fabric-crepe, ideal-for-women, size-l, size-m, size-s, size-xl, size-xs, size-xxl, size-xxxl, Suit-Sets, thread-button, thread-button-womens-sizechart</t>
  </si>
  <si>
    <t>kar420800-XS</t>
  </si>
  <si>
    <t>https://kpvimages.s3.amazonaws.com/imageresize/Lot2/760-XS_1.jpg</t>
  </si>
  <si>
    <t>kar420800-S</t>
  </si>
  <si>
    <t>https://kpvimages.s3.amazonaws.com/imageresize/Lot2/760-S_2.jpg</t>
  </si>
  <si>
    <t>kar420800-M</t>
  </si>
  <si>
    <t>https://kpvimages.s3.amazonaws.com/imageresize/Lot2/760-M_3.jpg</t>
  </si>
  <si>
    <t>kar420800-L</t>
  </si>
  <si>
    <t>https://kpvimages.s3.amazonaws.com/imageresize/Lot2/760-L_4.jpg</t>
  </si>
  <si>
    <t>kar420800-XL</t>
  </si>
  <si>
    <t>kar420800-XXL</t>
  </si>
  <si>
    <t>kar420800-XXXL</t>
  </si>
  <si>
    <t>INR</t>
  </si>
  <si>
    <t>USD Conversion</t>
  </si>
  <si>
    <t>30% MarkuP</t>
  </si>
  <si>
    <t>Shiping on weight</t>
  </si>
  <si>
    <t>Final Price</t>
  </si>
  <si>
    <t>shping removed</t>
  </si>
  <si>
    <t>30% markup removed</t>
  </si>
  <si>
    <t>$</t>
  </si>
</sst>
</file>

<file path=xl/styles.xml><?xml version="1.0" encoding="utf-8"?>
<styleSheet xmlns="http://schemas.openxmlformats.org/spreadsheetml/2006/main" xml:space="preserve">
  <numFmts count="0"/>
  <fonts count="3">
    <font>
      <b val="0"/>
      <i val="0"/>
      <strike val="0"/>
      <u val="none"/>
      <sz val="11"/>
      <color rgb="FF000000"/>
      <name val="Calibri"/>
    </font>
    <font>
      <b val="1"/>
      <i val="0"/>
      <strike val="0"/>
      <u val="none"/>
      <sz val="11"/>
      <color rgb="FFFF0000"/>
      <name val="Arial"/>
    </font>
    <font>
      <b val="0"/>
      <i val="0"/>
      <strike val="0"/>
      <u val="none"/>
      <sz val="11"/>
      <color rgb="FF333333"/>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5">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2" numFmtId="0" fillId="2" borderId="0" applyFont="1" applyNumberFormat="0" applyFill="0" applyBorder="0" applyAlignment="0">
      <alignment horizontal="general" vertical="bottom" textRotation="0" wrapText="false" shrinkToFit="false"/>
    </xf>
    <xf xfId="0" fontId="0" numFmtId="9" fillId="2" borderId="0" applyFont="0" applyNumberFormat="1" applyFill="0" applyBorder="0"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hyperlink_1" Type="http://schemas.openxmlformats.org/officeDocument/2006/relationships/hyperlink" Target="http://pricecalc.karmaplace.com/vendor/index/profile/1000000180" TargetMode="External"/><Relationship Id="rId_hyperlink_2" Type="http://schemas.openxmlformats.org/officeDocument/2006/relationships/hyperlink" Target="http://pricecalc.karmaplace.com/vendor/index/profile/1000000180" TargetMode="External"/><Relationship Id="rId_hyperlink_3" Type="http://schemas.openxmlformats.org/officeDocument/2006/relationships/hyperlink" Target="http://pricecalc.karmaplace.com/vendor/index/profile/1000000180" TargetMode="External"/><Relationship Id="rId_hyperlink_4" Type="http://schemas.openxmlformats.org/officeDocument/2006/relationships/hyperlink" Target="http://pricecalc.karmaplace.com/vendor/index/profile/1000000180" TargetMode="Externa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AV33"/>
  <sheetViews>
    <sheetView tabSelected="1" workbookViewId="0" showGridLines="true" showRowColHeaders="1">
      <selection activeCell="G4" sqref="G4"/>
    </sheetView>
  </sheetViews>
  <sheetFormatPr defaultRowHeight="14.4" outlineLevelRow="0" outlineLevelCol="0"/>
  <cols>
    <col min="1" max="1" width="45.85546875" customWidth="true" style="0"/>
    <col min="2" max="2" width="44.85546875" customWidth="true" style="0"/>
    <col min="14" max="14" width="22.28515625" customWidth="true" style="0"/>
    <col min="20" max="20" width="13" customWidth="true" style="0"/>
    <col min="21" max="21" width="13" customWidth="true" style="0"/>
    <col min="48" max="48" width="12.42578125" customWidth="true" style="0"/>
  </cols>
  <sheetData>
    <row r="1" spans="1:48" customHeight="1" ht="17.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s="1" t="s">
        <v>47</v>
      </c>
    </row>
    <row r="2" spans="1:48" customHeight="1" ht="17.25">
      <c r="A2" t="s">
        <v>48</v>
      </c>
      <c r="B2" t="s">
        <v>49</v>
      </c>
      <c r="C2" s="2" t="s">
        <v>50</v>
      </c>
      <c r="D2" t="s">
        <v>51</v>
      </c>
      <c r="E2" t="s">
        <v>52</v>
      </c>
      <c r="F2" t="s">
        <v>53</v>
      </c>
      <c r="G2" t="b">
        <v>0</v>
      </c>
      <c r="H2" t="s">
        <v>54</v>
      </c>
      <c r="I2" t="s">
        <v>55</v>
      </c>
      <c r="N2" t="s">
        <v>56</v>
      </c>
      <c r="O2">
        <v>499</v>
      </c>
      <c r="P2" t="s">
        <v>57</v>
      </c>
      <c r="Q2">
        <v>0</v>
      </c>
      <c r="R2" t="s">
        <v>58</v>
      </c>
      <c r="S2" t="s">
        <v>59</v>
      </c>
      <c r="T2">
        <v>15000</v>
      </c>
      <c r="U2">
        <v>20001</v>
      </c>
      <c r="V2" t="b">
        <v>1</v>
      </c>
      <c r="W2" t="b">
        <v>1</v>
      </c>
      <c r="Y2" t="s">
        <v>60</v>
      </c>
      <c r="Z2">
        <v>1</v>
      </c>
      <c r="AB2" t="b">
        <v>0</v>
      </c>
      <c r="AR2" t="s">
        <v>60</v>
      </c>
      <c r="AS2" t="s">
        <v>61</v>
      </c>
      <c r="AV2" s="3">
        <v>1000000180</v>
      </c>
    </row>
    <row r="3" spans="1:48" customHeight="1" ht="17.25">
      <c r="A3" t="s">
        <v>48</v>
      </c>
      <c r="D3" t="s">
        <v>51</v>
      </c>
      <c r="I3" t="s">
        <v>62</v>
      </c>
      <c r="N3" t="s">
        <v>63</v>
      </c>
      <c r="O3">
        <v>499</v>
      </c>
      <c r="P3" t="s">
        <v>57</v>
      </c>
      <c r="Q3">
        <v>0</v>
      </c>
      <c r="R3" t="s">
        <v>58</v>
      </c>
      <c r="S3" t="s">
        <v>59</v>
      </c>
      <c r="T3">
        <v>20000</v>
      </c>
      <c r="U3">
        <v>22006</v>
      </c>
      <c r="V3" t="b">
        <v>1</v>
      </c>
      <c r="W3" t="b">
        <v>1</v>
      </c>
      <c r="Y3" t="s">
        <v>64</v>
      </c>
      <c r="Z3">
        <v>2</v>
      </c>
      <c r="AR3" t="s">
        <v>64</v>
      </c>
      <c r="AS3" t="s">
        <v>61</v>
      </c>
      <c r="AV3" s="3">
        <v>1000000180</v>
      </c>
    </row>
    <row r="4" spans="1:48" customHeight="1" ht="17.25">
      <c r="A4" t="s">
        <v>48</v>
      </c>
      <c r="D4" t="s">
        <v>51</v>
      </c>
      <c r="I4" t="s">
        <v>65</v>
      </c>
      <c r="N4" t="s">
        <v>66</v>
      </c>
      <c r="O4">
        <v>499</v>
      </c>
      <c r="P4" t="s">
        <v>57</v>
      </c>
      <c r="Q4">
        <v>0</v>
      </c>
      <c r="R4" t="s">
        <v>58</v>
      </c>
      <c r="S4" t="s">
        <v>59</v>
      </c>
      <c r="T4">
        <v>25000</v>
      </c>
      <c r="U4">
        <v>30006</v>
      </c>
      <c r="V4" t="b">
        <v>1</v>
      </c>
      <c r="W4" t="b">
        <v>1</v>
      </c>
      <c r="Y4" t="s">
        <v>67</v>
      </c>
      <c r="Z4">
        <v>3</v>
      </c>
      <c r="AR4" t="s">
        <v>67</v>
      </c>
      <c r="AS4" t="s">
        <v>61</v>
      </c>
      <c r="AV4" s="3">
        <v>1000000180</v>
      </c>
    </row>
    <row r="5" spans="1:48" customHeight="1" ht="17.25">
      <c r="A5" t="s">
        <v>48</v>
      </c>
      <c r="D5" t="s">
        <v>51</v>
      </c>
      <c r="I5" t="s">
        <v>68</v>
      </c>
      <c r="N5" t="s">
        <v>69</v>
      </c>
      <c r="O5">
        <v>499</v>
      </c>
      <c r="P5" t="s">
        <v>57</v>
      </c>
      <c r="Q5">
        <v>0</v>
      </c>
      <c r="R5" t="s">
        <v>58</v>
      </c>
      <c r="S5" t="s">
        <v>59</v>
      </c>
      <c r="T5">
        <v>30000</v>
      </c>
      <c r="U5">
        <v>40006</v>
      </c>
      <c r="V5" t="b">
        <v>1</v>
      </c>
      <c r="W5" t="b">
        <v>1</v>
      </c>
      <c r="Y5" t="s">
        <v>70</v>
      </c>
      <c r="Z5">
        <v>4</v>
      </c>
      <c r="AR5" t="s">
        <v>70</v>
      </c>
      <c r="AS5" t="s">
        <v>61</v>
      </c>
      <c r="AV5" s="3">
        <v>1000000180</v>
      </c>
    </row>
    <row r="6" spans="1:48" customHeight="1" ht="17.25">
      <c r="A6" t="s">
        <v>71</v>
      </c>
      <c r="B6" t="s">
        <v>72</v>
      </c>
      <c r="C6" s="2" t="s">
        <v>73</v>
      </c>
      <c r="D6" t="s">
        <v>51</v>
      </c>
      <c r="E6" t="s">
        <v>74</v>
      </c>
      <c r="F6" t="s">
        <v>75</v>
      </c>
      <c r="G6" t="b">
        <v>0</v>
      </c>
      <c r="H6" t="s">
        <v>54</v>
      </c>
      <c r="I6" t="s">
        <v>65</v>
      </c>
      <c r="N6" t="s">
        <v>76</v>
      </c>
      <c r="O6">
        <v>998</v>
      </c>
      <c r="P6" t="s">
        <v>57</v>
      </c>
      <c r="Q6">
        <v>0</v>
      </c>
      <c r="R6" t="s">
        <v>58</v>
      </c>
      <c r="S6" t="s">
        <v>59</v>
      </c>
      <c r="T6">
        <v>6514</v>
      </c>
      <c r="U6">
        <v>7443</v>
      </c>
      <c r="V6" t="b">
        <v>1</v>
      </c>
      <c r="W6" t="b">
        <v>1</v>
      </c>
      <c r="Y6" t="s">
        <v>77</v>
      </c>
      <c r="Z6">
        <v>1</v>
      </c>
      <c r="AB6" t="b">
        <v>0</v>
      </c>
      <c r="AR6" t="s">
        <v>77</v>
      </c>
      <c r="AS6" t="s">
        <v>61</v>
      </c>
      <c r="AV6" s="3">
        <v>1000000180</v>
      </c>
    </row>
    <row r="7" spans="1:48" customHeight="1" ht="17.25">
      <c r="A7" t="s">
        <v>78</v>
      </c>
      <c r="B7" t="s">
        <v>79</v>
      </c>
      <c r="C7" s="2" t="s">
        <v>80</v>
      </c>
      <c r="D7" t="s">
        <v>51</v>
      </c>
      <c r="E7" t="s">
        <v>74</v>
      </c>
      <c r="F7" t="s">
        <v>81</v>
      </c>
      <c r="G7" t="b">
        <v>0</v>
      </c>
      <c r="H7" t="s">
        <v>54</v>
      </c>
      <c r="I7" t="s">
        <v>65</v>
      </c>
      <c r="N7" t="s">
        <v>82</v>
      </c>
      <c r="O7">
        <v>998</v>
      </c>
      <c r="P7" t="s">
        <v>57</v>
      </c>
      <c r="Q7">
        <v>0</v>
      </c>
      <c r="R7" t="s">
        <v>58</v>
      </c>
      <c r="S7" t="s">
        <v>59</v>
      </c>
      <c r="T7">
        <v>7506</v>
      </c>
      <c r="U7"/>
      <c r="V7" t="b">
        <v>1</v>
      </c>
      <c r="W7" t="b">
        <v>1</v>
      </c>
      <c r="Y7" t="s">
        <v>83</v>
      </c>
      <c r="Z7">
        <v>1</v>
      </c>
      <c r="AB7" t="b">
        <v>0</v>
      </c>
      <c r="AR7" t="s">
        <v>83</v>
      </c>
      <c r="AS7" t="s">
        <v>61</v>
      </c>
      <c r="AV7" s="3">
        <v>1000000180</v>
      </c>
    </row>
    <row r="8" spans="1:48" customHeight="1" ht="17.25">
      <c r="A8" t="s">
        <v>84</v>
      </c>
      <c r="B8" t="s">
        <v>85</v>
      </c>
      <c r="C8" s="2" t="s">
        <v>86</v>
      </c>
      <c r="D8" t="s">
        <v>51</v>
      </c>
      <c r="E8" t="s">
        <v>74</v>
      </c>
      <c r="F8" t="s">
        <v>87</v>
      </c>
      <c r="G8" t="b">
        <v>0</v>
      </c>
      <c r="H8" t="s">
        <v>54</v>
      </c>
      <c r="I8" t="s">
        <v>65</v>
      </c>
      <c r="J8" t="s">
        <v>88</v>
      </c>
      <c r="K8" t="s">
        <v>89</v>
      </c>
      <c r="N8" t="s">
        <v>90</v>
      </c>
      <c r="O8">
        <v>998</v>
      </c>
      <c r="P8" t="s">
        <v>57</v>
      </c>
      <c r="Q8">
        <v>0</v>
      </c>
      <c r="R8" t="s">
        <v>58</v>
      </c>
      <c r="S8" t="s">
        <v>59</v>
      </c>
      <c r="T8">
        <v>15010</v>
      </c>
      <c r="U8">
        <v>20011</v>
      </c>
      <c r="V8" t="b">
        <v>1</v>
      </c>
      <c r="W8" t="b">
        <v>1</v>
      </c>
      <c r="Y8" t="s">
        <v>91</v>
      </c>
      <c r="Z8">
        <v>1</v>
      </c>
      <c r="AB8" t="b">
        <v>0</v>
      </c>
      <c r="AR8" t="s">
        <v>91</v>
      </c>
      <c r="AS8" t="s">
        <v>61</v>
      </c>
      <c r="AV8" s="3">
        <v>1000000180</v>
      </c>
    </row>
    <row r="9" spans="1:48" customHeight="1" ht="17.25">
      <c r="A9" t="s">
        <v>92</v>
      </c>
      <c r="B9" t="s">
        <v>93</v>
      </c>
      <c r="C9" s="2" t="s">
        <v>94</v>
      </c>
      <c r="D9" t="s">
        <v>51</v>
      </c>
      <c r="E9" t="s">
        <v>74</v>
      </c>
      <c r="F9" t="s">
        <v>95</v>
      </c>
      <c r="G9" t="b">
        <v>0</v>
      </c>
      <c r="H9" t="s">
        <v>54</v>
      </c>
      <c r="I9" t="s">
        <v>65</v>
      </c>
      <c r="N9" t="s">
        <v>96</v>
      </c>
      <c r="O9">
        <v>998</v>
      </c>
      <c r="P9" t="s">
        <v>57</v>
      </c>
      <c r="Q9">
        <v>0</v>
      </c>
      <c r="R9" t="s">
        <v>58</v>
      </c>
      <c r="S9" t="s">
        <v>59</v>
      </c>
      <c r="T9">
        <v>9006</v>
      </c>
      <c r="U9"/>
      <c r="V9" t="b">
        <v>1</v>
      </c>
      <c r="W9" t="b">
        <v>1</v>
      </c>
      <c r="Y9" t="s">
        <v>97</v>
      </c>
      <c r="Z9">
        <v>1</v>
      </c>
      <c r="AB9" t="b">
        <v>0</v>
      </c>
      <c r="AR9" t="s">
        <v>97</v>
      </c>
      <c r="AS9" t="s">
        <v>61</v>
      </c>
      <c r="AV9" s="3">
        <v>1000000180</v>
      </c>
    </row>
    <row r="10" spans="1:48" customHeight="1" ht="17.25">
      <c r="A10" t="s">
        <v>98</v>
      </c>
      <c r="B10" t="s">
        <v>99</v>
      </c>
      <c r="C10" s="2" t="s">
        <v>100</v>
      </c>
      <c r="D10" t="s">
        <v>51</v>
      </c>
      <c r="E10" t="s">
        <v>74</v>
      </c>
      <c r="F10" t="s">
        <v>101</v>
      </c>
      <c r="G10" t="b">
        <v>0</v>
      </c>
      <c r="H10" t="s">
        <v>54</v>
      </c>
      <c r="I10" t="s">
        <v>65</v>
      </c>
      <c r="N10" t="s">
        <v>102</v>
      </c>
      <c r="O10">
        <v>998</v>
      </c>
      <c r="P10" t="s">
        <v>57</v>
      </c>
      <c r="Q10">
        <v>0</v>
      </c>
      <c r="R10" t="s">
        <v>58</v>
      </c>
      <c r="S10" t="s">
        <v>59</v>
      </c>
      <c r="T10">
        <v>10228</v>
      </c>
      <c r="U10"/>
      <c r="V10" t="b">
        <v>1</v>
      </c>
      <c r="W10" t="b">
        <v>1</v>
      </c>
      <c r="Y10" t="s">
        <v>103</v>
      </c>
      <c r="Z10">
        <v>1</v>
      </c>
      <c r="AB10" t="b">
        <v>0</v>
      </c>
      <c r="AR10" t="s">
        <v>103</v>
      </c>
      <c r="AS10" t="s">
        <v>61</v>
      </c>
      <c r="AV10" s="3">
        <v>1000000180</v>
      </c>
    </row>
    <row r="11" spans="1:48" customHeight="1" ht="17.25">
      <c r="A11" t="s">
        <v>104</v>
      </c>
      <c r="B11" t="s">
        <v>105</v>
      </c>
      <c r="C11" s="2" t="s">
        <v>94</v>
      </c>
      <c r="D11" t="s">
        <v>51</v>
      </c>
      <c r="E11" t="s">
        <v>74</v>
      </c>
      <c r="F11" t="s">
        <v>106</v>
      </c>
      <c r="G11" t="b">
        <v>0</v>
      </c>
      <c r="H11" t="s">
        <v>54</v>
      </c>
      <c r="I11" t="s">
        <v>65</v>
      </c>
      <c r="N11" t="s">
        <v>107</v>
      </c>
      <c r="O11">
        <v>998</v>
      </c>
      <c r="P11" t="s">
        <v>57</v>
      </c>
      <c r="Q11">
        <v>0</v>
      </c>
      <c r="R11" t="s">
        <v>58</v>
      </c>
      <c r="S11" t="s">
        <v>59</v>
      </c>
      <c r="T11">
        <v>7506</v>
      </c>
      <c r="U11"/>
      <c r="V11" t="b">
        <v>1</v>
      </c>
      <c r="W11" t="b">
        <v>1</v>
      </c>
      <c r="Y11" t="s">
        <v>108</v>
      </c>
      <c r="Z11">
        <v>1</v>
      </c>
      <c r="AB11" t="b">
        <v>0</v>
      </c>
      <c r="AR11" t="s">
        <v>108</v>
      </c>
      <c r="AS11" t="s">
        <v>61</v>
      </c>
      <c r="AV11" s="3">
        <v>1000000180</v>
      </c>
    </row>
    <row r="12" spans="1:48" customHeight="1" ht="17.25">
      <c r="A12" t="s">
        <v>109</v>
      </c>
      <c r="B12" t="s">
        <v>110</v>
      </c>
      <c r="C12" s="2" t="s">
        <v>111</v>
      </c>
      <c r="D12" t="s">
        <v>51</v>
      </c>
      <c r="E12" t="s">
        <v>74</v>
      </c>
      <c r="F12" t="s">
        <v>112</v>
      </c>
      <c r="G12" t="b">
        <v>0</v>
      </c>
      <c r="H12" t="s">
        <v>54</v>
      </c>
      <c r="I12" t="s">
        <v>65</v>
      </c>
      <c r="N12" t="s">
        <v>113</v>
      </c>
      <c r="O12">
        <v>998</v>
      </c>
      <c r="P12" t="s">
        <v>57</v>
      </c>
      <c r="Q12">
        <v>0</v>
      </c>
      <c r="R12" t="s">
        <v>58</v>
      </c>
      <c r="S12" t="s">
        <v>59</v>
      </c>
      <c r="T12">
        <v>20011</v>
      </c>
      <c r="U12"/>
      <c r="V12" t="b">
        <v>1</v>
      </c>
      <c r="W12" t="b">
        <v>1</v>
      </c>
      <c r="Y12" t="s">
        <v>114</v>
      </c>
      <c r="Z12">
        <v>1</v>
      </c>
      <c r="AB12" t="b">
        <v>0</v>
      </c>
      <c r="AR12" t="s">
        <v>114</v>
      </c>
      <c r="AS12" t="s">
        <v>61</v>
      </c>
      <c r="AV12" s="3">
        <v>1000000180</v>
      </c>
    </row>
    <row r="13" spans="1:48" customHeight="1" ht="17.25">
      <c r="A13" t="s">
        <v>115</v>
      </c>
      <c r="B13" t="s">
        <v>116</v>
      </c>
      <c r="C13" s="2" t="s">
        <v>117</v>
      </c>
      <c r="D13" t="s">
        <v>51</v>
      </c>
      <c r="E13" t="s">
        <v>74</v>
      </c>
      <c r="F13" t="s">
        <v>118</v>
      </c>
      <c r="G13" t="b">
        <v>0</v>
      </c>
      <c r="H13" t="s">
        <v>54</v>
      </c>
      <c r="I13" t="s">
        <v>119</v>
      </c>
      <c r="N13" t="s">
        <v>120</v>
      </c>
      <c r="O13">
        <v>998</v>
      </c>
      <c r="P13" t="s">
        <v>57</v>
      </c>
      <c r="Q13">
        <v>0</v>
      </c>
      <c r="R13" t="s">
        <v>58</v>
      </c>
      <c r="S13" t="s">
        <v>59</v>
      </c>
      <c r="T13">
        <v>30010</v>
      </c>
      <c r="U13"/>
      <c r="V13" t="b">
        <v>1</v>
      </c>
      <c r="W13" t="b">
        <v>1</v>
      </c>
      <c r="Y13" t="s">
        <v>121</v>
      </c>
      <c r="Z13">
        <v>1</v>
      </c>
      <c r="AB13" t="b">
        <v>0</v>
      </c>
      <c r="AR13" t="s">
        <v>121</v>
      </c>
      <c r="AS13" t="s">
        <v>61</v>
      </c>
      <c r="AV13" s="3">
        <v>1000000180</v>
      </c>
    </row>
    <row r="14" spans="1:48" customHeight="1" ht="17.25">
      <c r="A14" t="s">
        <v>122</v>
      </c>
      <c r="B14" t="s">
        <v>123</v>
      </c>
      <c r="C14" s="2" t="s">
        <v>124</v>
      </c>
      <c r="D14" t="s">
        <v>51</v>
      </c>
      <c r="E14" t="s">
        <v>74</v>
      </c>
      <c r="F14" t="s">
        <v>125</v>
      </c>
      <c r="G14" t="b">
        <v>0</v>
      </c>
      <c r="H14" t="s">
        <v>54</v>
      </c>
      <c r="I14" t="s">
        <v>119</v>
      </c>
      <c r="N14" t="s">
        <v>126</v>
      </c>
      <c r="O14">
        <v>998</v>
      </c>
      <c r="P14" t="s">
        <v>57</v>
      </c>
      <c r="Q14">
        <v>0</v>
      </c>
      <c r="R14" t="s">
        <v>58</v>
      </c>
      <c r="S14" t="s">
        <v>59</v>
      </c>
      <c r="T14">
        <v>22010</v>
      </c>
      <c r="U14"/>
      <c r="V14" t="b">
        <v>1</v>
      </c>
      <c r="W14" t="b">
        <v>1</v>
      </c>
      <c r="Y14" t="s">
        <v>127</v>
      </c>
      <c r="Z14">
        <v>1</v>
      </c>
      <c r="AB14" t="b">
        <v>0</v>
      </c>
      <c r="AR14" t="s">
        <v>127</v>
      </c>
      <c r="AS14" t="s">
        <v>61</v>
      </c>
      <c r="AV14" s="3">
        <v>1000000180</v>
      </c>
    </row>
    <row r="15" spans="1:48" customHeight="1" ht="17.25">
      <c r="A15" t="s">
        <v>128</v>
      </c>
      <c r="B15" t="s">
        <v>129</v>
      </c>
      <c r="C15" s="2" t="s">
        <v>130</v>
      </c>
      <c r="D15" t="s">
        <v>51</v>
      </c>
      <c r="E15" t="s">
        <v>74</v>
      </c>
      <c r="F15" t="s">
        <v>131</v>
      </c>
      <c r="G15" t="b">
        <v>0</v>
      </c>
      <c r="H15" t="s">
        <v>54</v>
      </c>
      <c r="I15" t="s">
        <v>132</v>
      </c>
      <c r="N15" t="s">
        <v>133</v>
      </c>
      <c r="O15">
        <v>998</v>
      </c>
      <c r="P15" t="s">
        <v>57</v>
      </c>
      <c r="Q15">
        <v>0</v>
      </c>
      <c r="R15" t="s">
        <v>58</v>
      </c>
      <c r="S15" t="s">
        <v>59</v>
      </c>
      <c r="T15">
        <v>20011</v>
      </c>
      <c r="U15"/>
      <c r="V15" t="b">
        <v>1</v>
      </c>
      <c r="W15" t="b">
        <v>1</v>
      </c>
      <c r="Y15" t="s">
        <v>134</v>
      </c>
      <c r="Z15">
        <v>1</v>
      </c>
      <c r="AB15" t="b">
        <v>0</v>
      </c>
      <c r="AR15" t="s">
        <v>134</v>
      </c>
      <c r="AS15" t="s">
        <v>61</v>
      </c>
      <c r="AV15" s="3">
        <v>1000000180</v>
      </c>
    </row>
    <row r="16" spans="1:48" customHeight="1" ht="17.25">
      <c r="A16" t="s">
        <v>135</v>
      </c>
      <c r="B16" t="s">
        <v>136</v>
      </c>
      <c r="C16" s="2" t="s">
        <v>137</v>
      </c>
      <c r="D16" t="s">
        <v>51</v>
      </c>
      <c r="E16" t="s">
        <v>74</v>
      </c>
      <c r="F16" t="s">
        <v>138</v>
      </c>
      <c r="G16" t="b">
        <v>0</v>
      </c>
      <c r="H16" t="s">
        <v>54</v>
      </c>
      <c r="I16" t="s">
        <v>139</v>
      </c>
      <c r="N16" t="s">
        <v>140</v>
      </c>
      <c r="O16">
        <v>998</v>
      </c>
      <c r="P16" t="s">
        <v>57</v>
      </c>
      <c r="Q16">
        <v>0</v>
      </c>
      <c r="R16" t="s">
        <v>58</v>
      </c>
      <c r="S16" t="s">
        <v>59</v>
      </c>
      <c r="T16">
        <v>19528</v>
      </c>
      <c r="U16"/>
      <c r="V16" t="b">
        <v>1</v>
      </c>
      <c r="W16" t="b">
        <v>1</v>
      </c>
      <c r="Y16" t="s">
        <v>141</v>
      </c>
      <c r="Z16">
        <v>1</v>
      </c>
      <c r="AB16" t="b">
        <v>0</v>
      </c>
      <c r="AR16" t="s">
        <v>141</v>
      </c>
      <c r="AS16" t="s">
        <v>61</v>
      </c>
      <c r="AV16" s="3">
        <v>1000000180</v>
      </c>
    </row>
    <row r="17" spans="1:48" customHeight="1" ht="17.25">
      <c r="A17" t="s">
        <v>142</v>
      </c>
      <c r="B17" t="s">
        <v>143</v>
      </c>
      <c r="C17" s="2" t="s">
        <v>144</v>
      </c>
      <c r="D17" t="s">
        <v>51</v>
      </c>
      <c r="E17" t="s">
        <v>145</v>
      </c>
      <c r="F17" t="s">
        <v>146</v>
      </c>
      <c r="G17" t="b">
        <v>0</v>
      </c>
      <c r="H17" t="s">
        <v>54</v>
      </c>
      <c r="I17" t="s">
        <v>147</v>
      </c>
      <c r="N17" t="s">
        <v>148</v>
      </c>
      <c r="O17">
        <v>998</v>
      </c>
      <c r="P17" t="s">
        <v>57</v>
      </c>
      <c r="Q17">
        <v>0</v>
      </c>
      <c r="R17" t="s">
        <v>58</v>
      </c>
      <c r="S17" t="s">
        <v>59</v>
      </c>
      <c r="T17">
        <v>22004</v>
      </c>
      <c r="U17">
        <v>30010</v>
      </c>
      <c r="V17" t="b">
        <v>1</v>
      </c>
      <c r="W17" t="b">
        <v>1</v>
      </c>
      <c r="Y17" t="s">
        <v>149</v>
      </c>
      <c r="Z17">
        <v>1</v>
      </c>
      <c r="AB17" t="b">
        <v>0</v>
      </c>
      <c r="AR17" t="s">
        <v>149</v>
      </c>
      <c r="AS17" t="s">
        <v>61</v>
      </c>
      <c r="AV17" s="3">
        <v>1000000180</v>
      </c>
    </row>
    <row r="18" spans="1:48" customHeight="1" ht="17.25">
      <c r="A18" t="s">
        <v>150</v>
      </c>
      <c r="B18" t="s">
        <v>151</v>
      </c>
      <c r="C18" s="2" t="s">
        <v>152</v>
      </c>
      <c r="D18" t="s">
        <v>51</v>
      </c>
      <c r="E18" t="s">
        <v>74</v>
      </c>
      <c r="F18" t="s">
        <v>153</v>
      </c>
      <c r="G18" t="b">
        <v>0</v>
      </c>
      <c r="H18" t="s">
        <v>54</v>
      </c>
      <c r="I18" t="s">
        <v>139</v>
      </c>
      <c r="N18" t="s">
        <v>154</v>
      </c>
      <c r="O18">
        <v>998</v>
      </c>
      <c r="P18" t="s">
        <v>57</v>
      </c>
      <c r="Q18">
        <v>0</v>
      </c>
      <c r="R18" t="s">
        <v>58</v>
      </c>
      <c r="S18" t="s">
        <v>59</v>
      </c>
      <c r="T18">
        <v>10228</v>
      </c>
      <c r="U18">
        <v>15010</v>
      </c>
      <c r="V18" t="b">
        <v>1</v>
      </c>
      <c r="W18" t="b">
        <v>1</v>
      </c>
      <c r="Y18" t="s">
        <v>155</v>
      </c>
      <c r="Z18">
        <v>1</v>
      </c>
      <c r="AB18" t="b">
        <v>0</v>
      </c>
      <c r="AR18" t="s">
        <v>155</v>
      </c>
      <c r="AS18" t="s">
        <v>61</v>
      </c>
      <c r="AV18" s="3">
        <v>1000000180</v>
      </c>
    </row>
    <row r="19" spans="1:48" customHeight="1" ht="17.25">
      <c r="A19" t="s">
        <v>150</v>
      </c>
      <c r="C19" s="2"/>
      <c r="D19" t="s">
        <v>51</v>
      </c>
      <c r="I19" t="s">
        <v>119</v>
      </c>
      <c r="N19" t="s">
        <v>156</v>
      </c>
      <c r="O19">
        <v>998</v>
      </c>
      <c r="P19" t="s">
        <v>57</v>
      </c>
      <c r="Q19">
        <v>0</v>
      </c>
      <c r="R19" t="s">
        <v>58</v>
      </c>
      <c r="S19" t="s">
        <v>59</v>
      </c>
      <c r="T19">
        <v>15010</v>
      </c>
      <c r="U19">
        <v>20017</v>
      </c>
      <c r="V19" t="b">
        <v>1</v>
      </c>
      <c r="W19" t="b">
        <v>1</v>
      </c>
      <c r="Y19" t="s">
        <v>127</v>
      </c>
      <c r="Z19">
        <v>2</v>
      </c>
      <c r="AR19" t="s">
        <v>127</v>
      </c>
      <c r="AS19" t="s">
        <v>61</v>
      </c>
      <c r="AV19" s="3">
        <v>1000000180</v>
      </c>
    </row>
    <row r="20" spans="1:48" customHeight="1" ht="17.25">
      <c r="A20" t="s">
        <v>157</v>
      </c>
      <c r="B20" t="s">
        <v>158</v>
      </c>
      <c r="C20" s="2" t="s">
        <v>159</v>
      </c>
      <c r="D20" t="s">
        <v>51</v>
      </c>
      <c r="E20" t="s">
        <v>160</v>
      </c>
      <c r="F20" t="s">
        <v>161</v>
      </c>
      <c r="G20" t="b">
        <v>0</v>
      </c>
      <c r="H20" t="s">
        <v>88</v>
      </c>
      <c r="I20" t="s">
        <v>162</v>
      </c>
      <c r="J20" t="s">
        <v>54</v>
      </c>
      <c r="K20" t="s">
        <v>163</v>
      </c>
      <c r="N20" t="s">
        <v>164</v>
      </c>
      <c r="O20">
        <v>499</v>
      </c>
      <c r="P20" t="s">
        <v>57</v>
      </c>
      <c r="Q20">
        <v>0</v>
      </c>
      <c r="R20" t="s">
        <v>58</v>
      </c>
      <c r="S20" t="s">
        <v>59</v>
      </c>
      <c r="T20">
        <v>20000</v>
      </c>
      <c r="U20"/>
      <c r="V20" t="b">
        <v>1</v>
      </c>
      <c r="W20" t="b">
        <v>1</v>
      </c>
      <c r="Y20" t="s">
        <v>165</v>
      </c>
      <c r="Z20">
        <v>1</v>
      </c>
      <c r="AB20" t="b">
        <v>0</v>
      </c>
      <c r="AR20" t="s">
        <v>165</v>
      </c>
      <c r="AS20" t="s">
        <v>61</v>
      </c>
      <c r="AV20" s="3">
        <v>1000000180</v>
      </c>
    </row>
    <row r="21" spans="1:48" customHeight="1" ht="17.25">
      <c r="A21" t="s">
        <v>157</v>
      </c>
      <c r="D21" t="s">
        <v>51</v>
      </c>
      <c r="I21" t="s">
        <v>166</v>
      </c>
      <c r="K21" t="s">
        <v>163</v>
      </c>
      <c r="N21" t="s">
        <v>167</v>
      </c>
      <c r="O21">
        <v>499</v>
      </c>
      <c r="P21" t="s">
        <v>57</v>
      </c>
      <c r="Q21">
        <v>0</v>
      </c>
      <c r="R21" t="s">
        <v>58</v>
      </c>
      <c r="S21" t="s">
        <v>59</v>
      </c>
      <c r="T21">
        <v>20000</v>
      </c>
      <c r="U21"/>
      <c r="V21" t="b">
        <v>1</v>
      </c>
      <c r="W21" t="b">
        <v>1</v>
      </c>
      <c r="Y21" t="s">
        <v>168</v>
      </c>
      <c r="Z21">
        <v>2</v>
      </c>
      <c r="AS21" t="s">
        <v>61</v>
      </c>
      <c r="AV21" s="3">
        <v>1000000180</v>
      </c>
    </row>
    <row r="22" spans="1:48" customHeight="1" ht="17.25">
      <c r="A22" t="s">
        <v>157</v>
      </c>
      <c r="D22" t="s">
        <v>51</v>
      </c>
      <c r="I22" t="s">
        <v>169</v>
      </c>
      <c r="K22" t="s">
        <v>163</v>
      </c>
      <c r="N22" t="s">
        <v>170</v>
      </c>
      <c r="O22">
        <v>499</v>
      </c>
      <c r="P22" t="s">
        <v>57</v>
      </c>
      <c r="Q22">
        <v>0</v>
      </c>
      <c r="R22" t="s">
        <v>58</v>
      </c>
      <c r="S22" t="s">
        <v>59</v>
      </c>
      <c r="T22">
        <v>20000</v>
      </c>
      <c r="U22"/>
      <c r="V22" t="b">
        <v>1</v>
      </c>
      <c r="W22" t="b">
        <v>1</v>
      </c>
      <c r="Y22" t="s">
        <v>171</v>
      </c>
      <c r="Z22">
        <v>3</v>
      </c>
      <c r="AS22" t="s">
        <v>61</v>
      </c>
      <c r="AV22" s="3">
        <v>1000000180</v>
      </c>
    </row>
    <row r="23" spans="1:48" customHeight="1" ht="17.25">
      <c r="A23" t="s">
        <v>157</v>
      </c>
      <c r="D23" t="s">
        <v>51</v>
      </c>
      <c r="I23" t="s">
        <v>172</v>
      </c>
      <c r="K23" t="s">
        <v>163</v>
      </c>
      <c r="N23" t="s">
        <v>173</v>
      </c>
      <c r="O23">
        <v>499</v>
      </c>
      <c r="P23" t="s">
        <v>57</v>
      </c>
      <c r="Q23">
        <v>0</v>
      </c>
      <c r="R23" t="s">
        <v>58</v>
      </c>
      <c r="S23" t="s">
        <v>59</v>
      </c>
      <c r="T23">
        <v>20000</v>
      </c>
      <c r="U23"/>
      <c r="V23" t="b">
        <v>1</v>
      </c>
      <c r="W23" t="b">
        <v>1</v>
      </c>
      <c r="Y23" t="s">
        <v>174</v>
      </c>
      <c r="Z23">
        <v>4</v>
      </c>
      <c r="AS23" t="s">
        <v>61</v>
      </c>
      <c r="AV23" s="3">
        <v>1000000180</v>
      </c>
    </row>
    <row r="24" spans="1:48" customHeight="1" ht="17.25">
      <c r="A24" t="s">
        <v>157</v>
      </c>
      <c r="D24" t="s">
        <v>51</v>
      </c>
      <c r="I24" t="s">
        <v>175</v>
      </c>
      <c r="K24" t="s">
        <v>163</v>
      </c>
      <c r="N24" t="s">
        <v>176</v>
      </c>
      <c r="O24">
        <v>499</v>
      </c>
      <c r="P24" t="s">
        <v>57</v>
      </c>
      <c r="Q24">
        <v>0</v>
      </c>
      <c r="R24" t="s">
        <v>58</v>
      </c>
      <c r="S24" t="s">
        <v>59</v>
      </c>
      <c r="T24">
        <v>20000</v>
      </c>
      <c r="U24"/>
      <c r="V24" t="b">
        <v>1</v>
      </c>
      <c r="W24" t="b">
        <v>1</v>
      </c>
      <c r="AS24" t="s">
        <v>61</v>
      </c>
      <c r="AV24" s="3">
        <v>1000000180</v>
      </c>
    </row>
    <row r="25" spans="1:48" customHeight="1" ht="17.25">
      <c r="A25" t="s">
        <v>157</v>
      </c>
      <c r="D25" t="s">
        <v>51</v>
      </c>
      <c r="I25" t="s">
        <v>177</v>
      </c>
      <c r="K25" t="s">
        <v>163</v>
      </c>
      <c r="N25" t="s">
        <v>178</v>
      </c>
      <c r="O25">
        <v>499</v>
      </c>
      <c r="P25" t="s">
        <v>57</v>
      </c>
      <c r="Q25">
        <v>0</v>
      </c>
      <c r="R25" t="s">
        <v>58</v>
      </c>
      <c r="S25" t="s">
        <v>59</v>
      </c>
      <c r="T25">
        <v>20000</v>
      </c>
      <c r="U25"/>
      <c r="V25" t="b">
        <v>1</v>
      </c>
      <c r="W25" t="b">
        <v>1</v>
      </c>
      <c r="AS25" t="s">
        <v>61</v>
      </c>
      <c r="AV25" s="3">
        <v>1000000180</v>
      </c>
    </row>
    <row r="26" spans="1:48" customHeight="1" ht="17.25">
      <c r="A26" t="s">
        <v>157</v>
      </c>
      <c r="D26" t="s">
        <v>51</v>
      </c>
      <c r="I26" t="s">
        <v>179</v>
      </c>
      <c r="K26" t="s">
        <v>163</v>
      </c>
      <c r="N26" t="s">
        <v>180</v>
      </c>
      <c r="O26">
        <v>499</v>
      </c>
      <c r="P26" t="s">
        <v>57</v>
      </c>
      <c r="Q26">
        <v>0</v>
      </c>
      <c r="R26" t="s">
        <v>58</v>
      </c>
      <c r="S26" t="s">
        <v>59</v>
      </c>
      <c r="T26">
        <v>20000</v>
      </c>
      <c r="U26"/>
      <c r="V26" t="b">
        <v>1</v>
      </c>
      <c r="W26" t="b">
        <v>1</v>
      </c>
      <c r="AS26" t="s">
        <v>61</v>
      </c>
      <c r="AV26" s="3">
        <v>1000000180</v>
      </c>
    </row>
    <row r="27" spans="1:48" customHeight="1" ht="17.25">
      <c r="A27" t="s">
        <v>181</v>
      </c>
      <c r="B27" t="s">
        <v>182</v>
      </c>
      <c r="C27" s="2" t="s">
        <v>183</v>
      </c>
      <c r="D27" t="s">
        <v>51</v>
      </c>
      <c r="E27" t="s">
        <v>184</v>
      </c>
      <c r="F27" t="s">
        <v>185</v>
      </c>
      <c r="G27" t="b">
        <v>0</v>
      </c>
      <c r="H27" t="s">
        <v>88</v>
      </c>
      <c r="I27" t="s">
        <v>162</v>
      </c>
      <c r="N27" t="s">
        <v>186</v>
      </c>
      <c r="O27">
        <v>499</v>
      </c>
      <c r="P27" t="s">
        <v>57</v>
      </c>
      <c r="Q27">
        <v>0</v>
      </c>
      <c r="R27" t="s">
        <v>58</v>
      </c>
      <c r="S27" t="s">
        <v>59</v>
      </c>
      <c r="T27">
        <v>17800</v>
      </c>
      <c r="U27"/>
      <c r="V27" t="b">
        <v>1</v>
      </c>
      <c r="W27" t="b">
        <v>1</v>
      </c>
      <c r="Y27" t="s">
        <v>187</v>
      </c>
      <c r="Z27">
        <v>1</v>
      </c>
      <c r="AB27" t="b">
        <v>0</v>
      </c>
      <c r="AR27" t="s">
        <v>187</v>
      </c>
      <c r="AS27" t="s">
        <v>61</v>
      </c>
      <c r="AV27" s="3">
        <v>1000000180</v>
      </c>
    </row>
    <row r="28" spans="1:48" customHeight="1" ht="17.25">
      <c r="A28" t="s">
        <v>181</v>
      </c>
      <c r="D28" t="s">
        <v>51</v>
      </c>
      <c r="I28" t="s">
        <v>166</v>
      </c>
      <c r="N28" t="s">
        <v>188</v>
      </c>
      <c r="O28">
        <v>499</v>
      </c>
      <c r="P28" t="s">
        <v>57</v>
      </c>
      <c r="Q28">
        <v>0</v>
      </c>
      <c r="R28" t="s">
        <v>58</v>
      </c>
      <c r="S28" t="s">
        <v>59</v>
      </c>
      <c r="T28">
        <v>17800</v>
      </c>
      <c r="U28"/>
      <c r="V28" t="b">
        <v>1</v>
      </c>
      <c r="W28" t="b">
        <v>1</v>
      </c>
      <c r="Y28" t="s">
        <v>189</v>
      </c>
      <c r="Z28">
        <v>2</v>
      </c>
      <c r="AS28" t="s">
        <v>61</v>
      </c>
      <c r="AV28" s="3">
        <v>1000000180</v>
      </c>
    </row>
    <row r="29" spans="1:48" customHeight="1" ht="17.25">
      <c r="A29" t="s">
        <v>181</v>
      </c>
      <c r="D29" t="s">
        <v>51</v>
      </c>
      <c r="I29" t="s">
        <v>169</v>
      </c>
      <c r="N29" t="s">
        <v>190</v>
      </c>
      <c r="O29">
        <v>499</v>
      </c>
      <c r="P29" t="s">
        <v>57</v>
      </c>
      <c r="Q29">
        <v>0</v>
      </c>
      <c r="R29" t="s">
        <v>58</v>
      </c>
      <c r="S29" t="s">
        <v>59</v>
      </c>
      <c r="T29">
        <v>17800</v>
      </c>
      <c r="U29"/>
      <c r="V29" t="b">
        <v>1</v>
      </c>
      <c r="W29" t="b">
        <v>1</v>
      </c>
      <c r="Y29" t="s">
        <v>191</v>
      </c>
      <c r="Z29">
        <v>3</v>
      </c>
      <c r="AS29" t="s">
        <v>61</v>
      </c>
      <c r="AV29" s="3">
        <v>1000000180</v>
      </c>
    </row>
    <row r="30" spans="1:48" customHeight="1" ht="17.25">
      <c r="A30" t="s">
        <v>181</v>
      </c>
      <c r="D30" t="s">
        <v>51</v>
      </c>
      <c r="I30" t="s">
        <v>172</v>
      </c>
      <c r="N30" t="s">
        <v>192</v>
      </c>
      <c r="O30">
        <v>499</v>
      </c>
      <c r="P30" t="s">
        <v>57</v>
      </c>
      <c r="Q30">
        <v>0</v>
      </c>
      <c r="R30" t="s">
        <v>58</v>
      </c>
      <c r="S30" t="s">
        <v>59</v>
      </c>
      <c r="T30">
        <v>17800</v>
      </c>
      <c r="U30"/>
      <c r="V30" t="b">
        <v>1</v>
      </c>
      <c r="W30" t="b">
        <v>1</v>
      </c>
      <c r="Y30" t="s">
        <v>193</v>
      </c>
      <c r="Z30">
        <v>4</v>
      </c>
      <c r="AS30" t="s">
        <v>61</v>
      </c>
      <c r="AV30" s="3">
        <v>1000000180</v>
      </c>
    </row>
    <row r="31" spans="1:48" customHeight="1" ht="17.25">
      <c r="A31" t="s">
        <v>181</v>
      </c>
      <c r="D31" t="s">
        <v>51</v>
      </c>
      <c r="I31" t="s">
        <v>175</v>
      </c>
      <c r="N31" t="s">
        <v>194</v>
      </c>
      <c r="O31">
        <v>499</v>
      </c>
      <c r="P31" t="s">
        <v>57</v>
      </c>
      <c r="Q31">
        <v>0</v>
      </c>
      <c r="R31" t="s">
        <v>58</v>
      </c>
      <c r="S31" t="s">
        <v>59</v>
      </c>
      <c r="T31">
        <v>17800</v>
      </c>
      <c r="U31"/>
      <c r="V31" t="b">
        <v>1</v>
      </c>
      <c r="W31" t="b">
        <v>1</v>
      </c>
      <c r="AS31" t="s">
        <v>61</v>
      </c>
      <c r="AV31" s="3">
        <v>1000000180</v>
      </c>
    </row>
    <row r="32" spans="1:48" customHeight="1" ht="17.25">
      <c r="A32" t="s">
        <v>181</v>
      </c>
      <c r="D32" t="s">
        <v>51</v>
      </c>
      <c r="I32" t="s">
        <v>177</v>
      </c>
      <c r="N32" t="s">
        <v>195</v>
      </c>
      <c r="O32">
        <v>499</v>
      </c>
      <c r="P32" t="s">
        <v>57</v>
      </c>
      <c r="Q32">
        <v>0</v>
      </c>
      <c r="R32" t="s">
        <v>58</v>
      </c>
      <c r="S32" t="s">
        <v>59</v>
      </c>
      <c r="T32">
        <v>17800</v>
      </c>
      <c r="U32"/>
      <c r="V32" t="b">
        <v>1</v>
      </c>
      <c r="W32" t="b">
        <v>1</v>
      </c>
      <c r="AS32" t="s">
        <v>61</v>
      </c>
      <c r="AV32" s="3">
        <v>1000000180</v>
      </c>
    </row>
    <row r="33" spans="1:48" customHeight="1" ht="17.25">
      <c r="A33" t="s">
        <v>181</v>
      </c>
      <c r="D33" t="s">
        <v>51</v>
      </c>
      <c r="I33" t="s">
        <v>179</v>
      </c>
      <c r="N33" t="s">
        <v>196</v>
      </c>
      <c r="O33">
        <v>499</v>
      </c>
      <c r="P33" t="s">
        <v>57</v>
      </c>
      <c r="Q33">
        <v>0</v>
      </c>
      <c r="R33" t="s">
        <v>58</v>
      </c>
      <c r="S33" t="s">
        <v>59</v>
      </c>
      <c r="T33">
        <v>17800</v>
      </c>
      <c r="U33"/>
      <c r="V33" t="b">
        <v>1</v>
      </c>
      <c r="W33" t="b">
        <v>1</v>
      </c>
      <c r="AS33" t="s">
        <v>61</v>
      </c>
      <c r="AV33" s="3">
        <v>1000000180</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hyperlinks>
    <hyperlink ref="D2" r:id="rId_hyperlink_1"/>
    <hyperlink ref="D3" r:id="rId_hyperlink_2"/>
    <hyperlink ref="D4" r:id="rId_hyperlink_3"/>
    <hyperlink ref="D5" r:id="rId_hyperlink_4"/>
  </hyperlink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S26"/>
  <sheetViews>
    <sheetView tabSelected="0" workbookViewId="0" showGridLines="true" showRowColHeaders="1">
      <selection activeCell="J25" sqref="J25"/>
    </sheetView>
  </sheetViews>
  <sheetFormatPr defaultRowHeight="14.4" outlineLevelRow="0" outlineLevelCol="0"/>
  <sheetData>
    <row r="1" spans="1:19">
      <c r="H1">
        <v>70</v>
      </c>
      <c r="I1" s="4">
        <v>0.3</v>
      </c>
    </row>
    <row r="2" spans="1:19">
      <c r="G2" t="s">
        <v>197</v>
      </c>
      <c r="H2" t="s">
        <v>198</v>
      </c>
      <c r="I2" t="s">
        <v>199</v>
      </c>
      <c r="J2" t="s">
        <v>200</v>
      </c>
      <c r="L2" t="s">
        <v>201</v>
      </c>
    </row>
    <row r="3" spans="1:19">
      <c r="G3">
        <v>15000</v>
      </c>
      <c r="H3" t="str">
        <f>G3/70</f>
        <v>0</v>
      </c>
      <c r="I3" t="str">
        <f>H3*30/100</f>
        <v>0</v>
      </c>
      <c r="J3" t="str">
        <f>K3/500*4</f>
        <v>0</v>
      </c>
      <c r="K3">
        <v>500</v>
      </c>
      <c r="L3" t="str">
        <f>SUM(H3+I3+J3)</f>
        <v>0</v>
      </c>
    </row>
    <row r="5" spans="1:19">
      <c r="L5" t="s">
        <v>201</v>
      </c>
      <c r="M5" t="s">
        <v>202</v>
      </c>
      <c r="N5" t="s">
        <v>203</v>
      </c>
      <c r="O5" t="s">
        <v>197</v>
      </c>
    </row>
    <row r="6" spans="1:19">
      <c r="J6" t="str">
        <f>K6/500*4</f>
        <v>0</v>
      </c>
      <c r="K6">
        <v>500</v>
      </c>
      <c r="L6">
        <v>15000</v>
      </c>
      <c r="M6" t="str">
        <f>L6-J6</f>
        <v>0</v>
      </c>
      <c r="N6" t="str">
        <f>M6/130*100</f>
        <v>0</v>
      </c>
      <c r="O6" t="str">
        <f>N6*70</f>
        <v>0</v>
      </c>
    </row>
    <row r="9" spans="1:19">
      <c r="K9">
        <v>100</v>
      </c>
      <c r="L9" t="str">
        <f>K9*10/100</f>
        <v>0</v>
      </c>
      <c r="M9">
        <v>110</v>
      </c>
    </row>
    <row r="12" spans="1:19">
      <c r="J12" t="s">
        <v>197</v>
      </c>
      <c r="N12" t="s">
        <v>204</v>
      </c>
      <c r="Q12">
        <v>90</v>
      </c>
      <c r="R12">
        <v>70</v>
      </c>
      <c r="S12" t="str">
        <f>R12*Q12</f>
        <v>0</v>
      </c>
    </row>
    <row r="13" spans="1:19">
      <c r="I13">
        <v>15000</v>
      </c>
      <c r="J13">
        <v>807500</v>
      </c>
      <c r="K13" t="str">
        <f>J13/70</f>
        <v>0</v>
      </c>
      <c r="L13" t="str">
        <f>K13*30/100</f>
        <v>0</v>
      </c>
      <c r="M13">
        <v>4</v>
      </c>
      <c r="N13" t="str">
        <f>SUM(K13:M13)</f>
        <v>0</v>
      </c>
    </row>
    <row r="14" spans="1:19">
      <c r="J14">
        <v>1076730</v>
      </c>
      <c r="K14" t="str">
        <f>J14/70</f>
        <v>0</v>
      </c>
      <c r="L14" t="str">
        <f>K14*30/100</f>
        <v>0</v>
      </c>
      <c r="M14">
        <v>4</v>
      </c>
      <c r="N14" t="str">
        <f>SUM(K14:M14)</f>
        <v>0</v>
      </c>
    </row>
    <row r="15" spans="1:19">
      <c r="J15">
        <v>1345960</v>
      </c>
      <c r="K15" t="str">
        <f>J15/70</f>
        <v>0</v>
      </c>
      <c r="L15" t="str">
        <f>K15*30/100</f>
        <v>0</v>
      </c>
      <c r="M15">
        <v>4</v>
      </c>
      <c r="N15" t="str">
        <f>SUM(K15:M15)</f>
        <v>0</v>
      </c>
    </row>
    <row r="16" spans="1:19">
      <c r="F16">
        <v>25000</v>
      </c>
      <c r="G16">
        <v>30000</v>
      </c>
      <c r="J16">
        <v>1615170</v>
      </c>
      <c r="K16" t="str">
        <f>J16/70</f>
        <v>0</v>
      </c>
      <c r="L16" t="str">
        <f>K16*30/100</f>
        <v>0</v>
      </c>
      <c r="M16">
        <v>4</v>
      </c>
      <c r="N16" t="str">
        <f>SUM(K16:M16)</f>
        <v>0</v>
      </c>
    </row>
    <row r="17" spans="1:19">
      <c r="F17">
        <v>30000</v>
      </c>
      <c r="G17">
        <v>40000</v>
      </c>
      <c r="J17">
        <v>1184400</v>
      </c>
      <c r="K17" t="str">
        <f>J17/70</f>
        <v>0</v>
      </c>
      <c r="L17" t="str">
        <f>K17*30/100</f>
        <v>0</v>
      </c>
      <c r="M17">
        <v>4</v>
      </c>
      <c r="N17" t="str">
        <f>SUM(K17:M17)</f>
        <v>0</v>
      </c>
    </row>
    <row r="18" spans="1:19">
      <c r="J18">
        <v>2153650</v>
      </c>
      <c r="K18" t="str">
        <f>J18/70</f>
        <v>0</v>
      </c>
      <c r="L18" t="str">
        <f>K18*30/100</f>
        <v>0</v>
      </c>
      <c r="M18">
        <v>4</v>
      </c>
      <c r="N18" t="str">
        <f>SUM(K18:M18)</f>
        <v>0</v>
      </c>
    </row>
    <row r="19" spans="1:19">
      <c r="J19">
        <v>958260</v>
      </c>
      <c r="K19" t="str">
        <f>J19/70</f>
        <v>0</v>
      </c>
      <c r="L19" t="str">
        <f>K19*30/100</f>
        <v>0</v>
      </c>
      <c r="M19">
        <v>4</v>
      </c>
      <c r="N19" t="str">
        <f>SUM(K19:M19)</f>
        <v>0</v>
      </c>
    </row>
    <row r="20" spans="1:19">
      <c r="J20">
        <v>550000</v>
      </c>
      <c r="K20" t="str">
        <f>J20/70</f>
        <v>0</v>
      </c>
      <c r="L20" t="str">
        <f>K20*30/100</f>
        <v>0</v>
      </c>
      <c r="M20">
        <v>8</v>
      </c>
      <c r="N20" t="str">
        <f>SUM(K20:M20)</f>
        <v>0</v>
      </c>
    </row>
    <row r="21" spans="1:19">
      <c r="J21">
        <v>350000</v>
      </c>
      <c r="K21" t="str">
        <f>J21/70</f>
        <v>0</v>
      </c>
      <c r="L21" t="str">
        <f>K21*30/100</f>
        <v>0</v>
      </c>
      <c r="M21">
        <v>8</v>
      </c>
      <c r="N21" t="str">
        <f>SUM(K21:M21)</f>
        <v>0</v>
      </c>
    </row>
    <row r="22" spans="1:19">
      <c r="F22">
        <v>21100</v>
      </c>
      <c r="J22">
        <v>450000</v>
      </c>
      <c r="K22" t="str">
        <f>J22/70</f>
        <v>0</v>
      </c>
      <c r="L22" t="str">
        <f>K22*30/100</f>
        <v>0</v>
      </c>
      <c r="M22">
        <v>8</v>
      </c>
      <c r="N22" t="str">
        <f>SUM(K22:M22)</f>
        <v>0</v>
      </c>
    </row>
    <row r="23" spans="1:19">
      <c r="J23">
        <v>400000</v>
      </c>
      <c r="K23" t="str">
        <f>J23/70</f>
        <v>0</v>
      </c>
      <c r="L23" t="str">
        <f>K23*30/100</f>
        <v>0</v>
      </c>
      <c r="M23">
        <v>8</v>
      </c>
      <c r="N23" t="str">
        <f>SUM(K23:M23)</f>
        <v>0</v>
      </c>
    </row>
    <row r="24" spans="1:19">
      <c r="F24">
        <v>17800</v>
      </c>
      <c r="J24">
        <v>403390</v>
      </c>
      <c r="K24" t="str">
        <f>J24/70</f>
        <v>0</v>
      </c>
      <c r="L24" t="str">
        <f>K24*30/100</f>
        <v>0</v>
      </c>
      <c r="M24">
        <v>8</v>
      </c>
      <c r="N24" t="str">
        <f>SUM(K24:M24)</f>
        <v>0</v>
      </c>
    </row>
    <row r="25" spans="1:19">
      <c r="J25">
        <v>484190</v>
      </c>
      <c r="K25" t="str">
        <f>J25/70</f>
        <v>0</v>
      </c>
      <c r="L25" t="str">
        <f>K25*30/100</f>
        <v>0</v>
      </c>
      <c r="M25">
        <v>8</v>
      </c>
      <c r="N25" t="str">
        <f>SUM(K25:M25)</f>
        <v>0</v>
      </c>
    </row>
    <row r="26" spans="1:19">
      <c r="G26">
        <v>9000</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A1"/>
  <sheetViews>
    <sheetView tabSelected="0" workbookViewId="0" showGridLines="true" showRowColHeaders="1">
      <selection activeCell="A1" sqref="A1"/>
    </sheetView>
  </sheetViews>
  <sheetFormatPr defaultRowHeight="14.4" outlineLevelRow="0" outlineLevelCol="0"/>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saba-12-04-2019</vt:lpstr>
      <vt:lpstr>Sheet2</vt:lpstr>
      <vt:lpstr>Sheet3</vt:lpstr>
    </vt:vector>
  </TitlesOfParts>
  <Company>Comsale</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2019-04-12T06:43:47+00:00</dcterms:created>
  <dcterms:modified xsi:type="dcterms:W3CDTF">2019-04-12T10:08:40+00:00</dcterms:modified>
  <dc:title/>
  <dc:description/>
  <dc:subject/>
  <cp:keywords/>
  <cp:category/>
</cp:coreProperties>
</file>