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Ishtylo_20190814" sheetId="1" r:id="rId4"/>
    <sheet name="Sheet1" sheetId="2" r:id="rId5"/>
    <sheet name="Sheet2" sheetId="3" r:id="rId6"/>
    <sheet name="Sheet3" sheetId="4" r:id="rId7"/>
    <sheet name="Sheet4" sheetId="5" r:id="rId8"/>
  </sheets>
  <definedNames>
    <definedName name="_xlnm._FilterDatabase" localSheetId="0" hidden="1">'CSV_Ishtylo_20190814'!$A$1:$AV$89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<sst xmlns="http://schemas.openxmlformats.org/spreadsheetml/2006/main" uniqueCount="952">
  <si>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</si>
  <si>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</si>
  <si>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</si>
  <si>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</si>
  <si>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</si>
  <si>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</si>
  <si>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</si>
  <si>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</si>
  <si>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</si>
  <si>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</si>
  <si>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</si>
  <si>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</si>
  <si>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</si>
  <si>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</si>
  <si>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</si>
  <si>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</si>
  <si>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</si>
  <si>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</si>
  <si>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</si>
  <si>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</si>
  <si>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</si>
  <si>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</si>
  <si>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</si>
  <si>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</si>
  <si>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</si>
  <si>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</si>
  <si>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</si>
  <si>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</si>
  <si>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</si>
  <si>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</si>
  <si>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</si>
  <si>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</si>
  <si>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</si>
  <si>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</si>
  <si>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</si>
  <si>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</si>
  <si>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</si>
  <si>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</si>
  <si>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</si>
  <si>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</si>
  <si>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</si>
  <si>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</si>
  <si>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</si>
  <si>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</si>
  <si>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</si>
  <si>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</si>
  <si>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</si>
  <si>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</si>
  <si>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roykals-satin-dress-material-in-green-87099</t>
  </si>
  <si>
    <t>Roykals Satin Dress Material in Green</t>
  </si>
  <si>
    <t>&lt;b&gt;Product Features: &lt;/b&gt;
&lt;ul&gt;&lt;li&gt;Top Color: Green&lt;/li&gt;
&lt;li&gt;Bottom Color: Yellow&lt;/li&gt;
&lt;li&gt;Dupatta Color: Yellow&lt;/li&gt;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</si>
  <si>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Roykals Textile</t>
  </si>
  <si>
    <t>Salwar Suit</t>
  </si>
  <si>
    <t>color-green, fabric-satin, Plus_Size_Dress_Material_Stitching, womens-ethnic, ideal-for-women, delivery-time-10-12-days, roykals-textile, Dress-Material</t>
  </si>
  <si>
    <t>shopify</t>
  </si>
  <si>
    <t>deny</t>
  </si>
  <si>
    <t>manual</t>
  </si>
  <si>
    <t>https://kpvimages.s3.amazonaws.com/Roykals_Textile/2020/1/06/87099.jpg</t>
  </si>
  <si>
    <t>lb</t>
  </si>
  <si>
    <t>https://kpvimages.s3.amazonaws.com/Roykals_Textile/2020/1/06/87099-1.jpg</t>
  </si>
  <si>
    <t>roykals-satin-dress-material-in-grey-87100</t>
  </si>
  <si>
    <t>Roykals Satin Dress Material in Grey</t>
  </si>
  <si>
    <t>&lt;b&gt;Product Features: &lt;/b&gt;
&lt;ul&gt;&lt;li&gt;Top Color: Grey&lt;/li&gt;
&lt;li&gt;Bottom Color: Black&lt;/li&gt;
&lt;li&gt;Dupatta Color: Black&lt;/li&gt;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</si>
  <si>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color-grey, fabric-satin, Plus_Size_Dress_Material_Stitching, womens-ethnic, ideal-for-women, delivery-time-10-12-days, roykals-textile, Dress-Material</t>
  </si>
  <si>
    <t>https://kpvimages.s3.amazonaws.com/Roykals_Textile/2020/1/06/87100.jpg</t>
  </si>
  <si>
    <t>https://kpvimages.s3.amazonaws.com/Roykals_Textile/2020/1/06/87100-1.jpg</t>
  </si>
  <si>
    <t>roykals-satin-dress-material-in-maroon-87101</t>
  </si>
  <si>
    <t>Roykals Satin Dress Material in Maroon</t>
  </si>
  <si>
    <t>&lt;b&gt;Product Features: &lt;/b&gt;
&lt;ul&gt;&lt;li&gt;Top Color: Maroon&lt;/li&gt;
&lt;li&gt;Bottom Color: Pink&lt;/li&gt;
&lt;li&gt;Dupatta Color: Pink&lt;/li&gt;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</si>
  <si>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color-red, fabric-satin, Plus_Size_Dress_Material_Stitching, womens-ethnic, ideal-for-women, delivery-time-10-12-days, roykals-textile, Dress-Material</t>
  </si>
  <si>
    <t>https://kpvimages.s3.amazonaws.com/Roykals_Textile/2020/1/06/87101.jpg</t>
  </si>
  <si>
    <t>https://kpvimages.s3.amazonaws.com/Roykals_Textile/2020/1/06/87101-1.jpg</t>
  </si>
  <si>
    <t>roykals-satin-dress-material-in-black-87102</t>
  </si>
  <si>
    <t>Roykals Satin Dress Material in Black</t>
  </si>
  <si>
    <t>&lt;b&gt;Product Features: &lt;/b&gt;
&lt;ul&gt;&lt;li&gt;Top Color: Black&lt;/li&gt;
&lt;li&gt;Bottom Color: Sky Blue&lt;/li&gt;
&lt;li&gt;Dupatta Color: Sky Blue&lt;/li&gt;
&lt;li&gt;Top Fabric: Satin&lt;/li&gt;
&lt;li&gt;Bottom Fabric: Rayon&lt;/li&gt;
&lt;li&gt;Dupatta Fabric: Nazneen&lt;/li&gt;
&lt;li&gt;Type of Work: Embroidered Work&lt;/li&gt;
&lt;li&gt;Stitched Type: Semi-Stichted&lt;/li&gt;
&lt;li&gt;Product Weight: 0.800 kg&lt;/li&gt;
&lt;li&gt;Disclaimer: There will be slight difference in digital to actual image&lt;/li&gt;&lt;/ul&gt;</t>
  </si>
  <si>
    <t>color-black, fabric-satin, Plus_Size_Dress_Material_Stitching, womens-ethnic, ideal-for-women, delivery-time-10-12-days, roykals-textile, Dress-Material</t>
  </si>
  <si>
    <t>https://kpvimages.s3.amazonaws.com/Roykals_Textile/2020/1/06/87102.jpg</t>
  </si>
  <si>
    <t>https://kpvimages.s3.amazonaws.com/Roykals_Textile/2020/1/06/87102-1.jpg</t>
  </si>
  <si>
    <t>roykals-satin-dress-material-in-gold-87103</t>
  </si>
  <si>
    <t>Roykals Satin Dress Material in Gold</t>
  </si>
  <si>
    <t>&lt;b&gt;Product Features: &lt;/b&gt;
&lt;ul&gt;&lt;li&gt;Top Color: Gold&lt;/li&gt;
&lt;li&gt;Bottom Color: Red&lt;/li&gt;
&lt;li&gt;Dupatta Color: Red&lt;/li&gt;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</si>
  <si>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color-gold, fabric-satin, Plus_Size_Dress_Material_Stitching, womens-ethnic, ideal-for-women, delivery-time-10-12-days, roykals-textile, Dress-Material</t>
  </si>
  <si>
    <t>https://kpvimages.s3.amazonaws.com/Roykals_Textile/2020/1/06/87103.jpg</t>
  </si>
  <si>
    <t>https://kpvimages.s3.amazonaws.com/Roykals_Textile/2020/1/06/87103-1.jpg</t>
  </si>
  <si>
    <t>roykals-satin-dress-material-in-steel-green-87104</t>
  </si>
  <si>
    <t>Roykals Satin Dress Material in Steel Green</t>
  </si>
  <si>
    <t>&lt;b&gt;Product Features: &lt;/b&gt;
&lt;ul&gt;&lt;li&gt;Top Color: Steel Green&lt;/li&gt;
&lt;li&gt;Bottom Color: Green&lt;/li&gt;
&lt;li&gt;Dupatta Color: Green&lt;/li&gt;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</si>
  <si>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https://kpvimages.s3.amazonaws.com/Roykals_Textile/2020/1/06/87104.jpg</t>
  </si>
  <si>
    <t>https://kpvimages.s3.amazonaws.com/Roykals_Textile/2020/1/06/87104-1.jpg</t>
  </si>
  <si>
    <t>roykals-satin-dress-material-in-wine-87105</t>
  </si>
  <si>
    <t>Roykals Satin Dress Material in Wine</t>
  </si>
  <si>
    <t>&lt;b&gt;Product Features: &lt;/b&gt;
&lt;ul&gt;&lt;li&gt;Top Color: Wine&lt;/li&gt;
&lt;li&gt;Bottom Color: Pink&lt;/li&gt;
&lt;li&gt;Dupatta Color: Pink&lt;/li&gt;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</si>
  <si>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https://kpvimages.s3.amazonaws.com/Roykals_Textile/2020/1/06/87105.jpg</t>
  </si>
  <si>
    <t>https://kpvimages.s3.amazonaws.com/Roykals_Textile/2020/1/06/87105-1.jpg</t>
  </si>
  <si>
    <t>roykals-satin-dress-material-in-navy-blue-87106</t>
  </si>
  <si>
    <t>Roykals Satin Dress Material in Navy Blue</t>
  </si>
  <si>
    <t>&lt;b&gt;Product Features: &lt;/b&gt;
&lt;ul&gt;&lt;li&gt;Top Color: Navy Blue&lt;/li&gt;
&lt;li&gt;Bottom Color: Grey&lt;/li&gt;
&lt;li&gt;Dupatta Color: Grey&lt;/li&gt;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</si>
  <si>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color-blue, fabric-satin, Plus_Size_Dress_Material_Stitching, womens-ethnic, ideal-for-women, delivery-time-10-12-days, roykals-textile, Dress-Material</t>
  </si>
  <si>
    <t>https://kpvimages.s3.amazonaws.com/Roykals_Textile/2020/1/06/87106.jpg</t>
  </si>
  <si>
    <t>https://kpvimages.s3.amazonaws.com/Roykals_Textile/2020/1/06/87106-1.jpg</t>
  </si>
  <si>
    <t>roykals-satin-dress-material-in-black-87107</t>
  </si>
  <si>
    <t>&lt;b&gt;Product Features: &lt;/b&gt;
&lt;ul&gt;&lt;li&gt;Top Color: Black&lt;/li&gt;
&lt;li&gt;Bottom Color: Green&lt;/li&gt;
&lt;li&gt;Dupatta Color: Green&lt;/li&gt;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</si>
  <si>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https://kpvimages.s3.amazonaws.com/Roykals_Textile/2020/1/06/87107.jpg</t>
  </si>
  <si>
    <t>https://kpvimages.s3.amazonaws.com/Roykals_Textile/2020/1/06/87107-1.jpg</t>
  </si>
  <si>
    <t>roykals-satin-dress-material-in-green-87108</t>
  </si>
  <si>
    <t>&lt;b&gt;Product Features: &lt;/b&gt;
&lt;ul&gt;&lt;li&gt;Top Color: Green&lt;/li&gt;
&lt;li&gt;Bottom Color: Blue&lt;/li&gt;
&lt;li&gt;Dupatta Color: Blue&lt;/li&gt;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</si>
  <si>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https://kpvimages.s3.amazonaws.com/Roykals_Textile/2020/1/06/87108.jpg</t>
  </si>
  <si>
    <t>https://kpvimages.s3.amazonaws.com/Roykals_Textile/2020/1/06/87108-1.jpg</t>
  </si>
  <si>
    <t>roykals-satin-dress-material-in-rose-pink-87109</t>
  </si>
  <si>
    <t>Roykals Satin Dress Material in Rose Pink</t>
  </si>
  <si>
    <t>&lt;b&gt;Product Features: &lt;/b&gt;
&lt;ul&gt;&lt;li&gt;Top Color: Rose Pink&lt;/li&gt;
&lt;li&gt;Bottom Color: Two Tone Blue&lt;/li&gt;
&lt;li&gt;Dupatta Color: Two Tone Blue&lt;/li&gt;
&lt;li&gt;Top Fabric: Satin&lt;/li&gt;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</si>
  <si>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color-pink, fabric-satin, Plus_Size_Dress_Material_Stitching, womens-ethnic, ideal-for-women, delivery-time-10-12-days, roykals-textile, Dress-Material</t>
  </si>
  <si>
    <t>https://kpvimages.s3.amazonaws.com/Roykals_Textile/2020/1/06/87109.jpg</t>
  </si>
  <si>
    <t>https://kpvimages.s3.amazonaws.com/Roykals_Textile/2020/1/06/87109-1.jpg</t>
  </si>
  <si>
    <t>roykals-satin-dress-material-in-lemon-87110</t>
  </si>
  <si>
    <t>Roykals Satin Dress Material in Lemon</t>
  </si>
  <si>
    <t>&lt;b&gt;Product Features: &lt;/b&gt;
&lt;ul&gt;&lt;li&gt;Top Color: Lemon&lt;/li&gt;
&lt;li&gt;Bottom Color: Navy Blue&lt;/li&gt;
&lt;li&gt;Dupatta Color: Navy Blue&lt;/li&gt;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</si>
  <si>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color-yellow, fabric-satin, Plus_Size_Dress_Material_Stitching, womens-ethnic, ideal-for-women, delivery-time-10-12-days, roykals-textile, Dress-Material</t>
  </si>
  <si>
    <t>https://kpvimages.s3.amazonaws.com/Roykals_Textile/2020/1/06/87110.jpg</t>
  </si>
  <si>
    <t>https://kpvimages.s3.amazonaws.com/Roykals_Textile/2020/1/06/87110-1.jpg</t>
  </si>
  <si>
    <t>roykals-satin-dress-material-in-sky-blue-87111</t>
  </si>
  <si>
    <t>Roykals Satin Dress Material in Sky Blue</t>
  </si>
  <si>
    <t>&lt;b&gt;Product Features: &lt;/b&gt;
&lt;ul&gt;&lt;li&gt;Top Color: Sky Blue&lt;/li&gt;
&lt;li&gt;Bottom Color: Light Green&lt;/li&gt;
&lt;li&gt;Dupatta Color: Light Green&lt;/li&gt;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</si>
  <si>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https://kpvimages.s3.amazonaws.com/Roykals_Textile/2020/1/06/87111.jpg</t>
  </si>
  <si>
    <t>https://kpvimages.s3.amazonaws.com/Roykals_Textile/2020/1/06/87111-1.jpg</t>
  </si>
  <si>
    <t>roykals-satin-dress-material-in-brown-87112</t>
  </si>
  <si>
    <t>Roykals Satin Dress Material in Brown</t>
  </si>
  <si>
    <t>&lt;b&gt;Product Features: &lt;/b&gt;
&lt;ul&gt;&lt;li&gt;Top Color: Brown&lt;/li&gt;
&lt;li&gt;Bottom Color: Red&lt;/li&gt;
&lt;li&gt;Dupatta Color: Red&lt;/li&gt;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</si>
  <si>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color-brown, fabric-satin, Plus_Size_Dress_Material_Stitching, womens-ethnic, ideal-for-women, delivery-time-10-12-days, roykals-textile, Dress-Material</t>
  </si>
  <si>
    <t>https://kpvimages.s3.amazonaws.com/Roykals_Textile/2020/1/06/87112.jpg</t>
  </si>
  <si>
    <t>https://kpvimages.s3.amazonaws.com/Roykals_Textile/2020/1/06/87112-1.jpg</t>
  </si>
  <si>
    <t>roykals-satin-dress-material-in-rani-pink-87113</t>
  </si>
  <si>
    <t>Roykals Satin Dress Material in Rani Pink</t>
  </si>
  <si>
    <t>&lt;b&gt;Product Features: &lt;/b&gt;
&lt;ul&gt;&lt;li&gt;Top Color: Rani Pink&lt;/li&gt;
&lt;li&gt;Bottom Color: Cream&lt;/li&gt;
&lt;li&gt;Dupatta Color: Cream&lt;/li&gt;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</si>
  <si>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https://kpvimages.s3.amazonaws.com/Roykals_Textile/2020/1/06/87113.jpg</t>
  </si>
  <si>
    <t>https://kpvimages.s3.amazonaws.com/Roykals_Textile/2020/1/06/87113-1.jpg</t>
  </si>
  <si>
    <t>roykals-satin-dress-material-in-green-87114</t>
  </si>
  <si>
    <t>&lt;b&gt;Product Features: &lt;/b&gt;
&lt;ul&gt;&lt;li&gt;Top Color: Green&lt;/li&gt;
&lt;li&gt;Bottom Color: Yellow&lt;/li&gt;
&lt;li&gt;Dupatta Color: Yellow&lt;/li&gt;
&lt;li&gt;Top Fabric: Satin and Blended Cotton&lt;/li&gt;
&lt;li&gt;Bottom Fabric: Rayon&lt;/li&gt;
&lt;li&gt;Dupatta Fabric: Nazneen&lt;/li&gt;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</si>
  <si>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https://kpvimages.s3.amazonaws.com/Roykals_Textile/2020/1/06/87114.jpg</t>
  </si>
  <si>
    <t>https://kpvimages.s3.amazonaws.com/Roykals_Textile/2020/1/06/87114-1.jpg</t>
  </si>
  <si>
    <t>roykals-satin-dress-material-in-black-87116</t>
  </si>
  <si>
    <t>&lt;b&gt;Product Features: &lt;/b&gt;
&lt;ul&gt;&lt;li&gt;Top Color: Black&lt;/li&gt;
&lt;li&gt;Bottom Color: Cream&lt;/li&gt;
&lt;li&gt;Dupatta Color: Cream&lt;/li&gt;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</si>
  <si>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https://kpvimages.s3.amazonaws.com/Roykals_Textile/2020/1/06/87116.jpg</t>
  </si>
  <si>
    <t>https://kpvimages.s3.amazonaws.com/Roykals_Textile/2020/1/06/87116-1.jpg</t>
  </si>
  <si>
    <t>roykals-satin-dress-material-in-green-87117</t>
  </si>
  <si>
    <t>&lt;b&gt;Product Features: &lt;/b&gt;
&lt;ul&gt;&lt;li&gt;Top Color: Green&lt;/li&gt;
&lt;li&gt;Bottom Color: Sky Blue&lt;/li&gt;
&lt;li&gt;Dupatta Color: Sky Blue&lt;/li&gt;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</si>
  <si>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https://kpvimages.s3.amazonaws.com/Roykals_Textile/2020/1/06/87117.jpg</t>
  </si>
  <si>
    <t>https://kpvimages.s3.amazonaws.com/Roykals_Textile/2020/1/06/87117-1.jpg</t>
  </si>
  <si>
    <t>roykals-satin-dress-material-in-grey-87118</t>
  </si>
  <si>
    <t>&lt;b&gt;Product Features: &lt;/b&gt;
&lt;ul&gt;&lt;li&gt;Top Color: Grey&lt;/li&gt;
&lt;li&gt;Bottom Color: Yellow&lt;/li&gt;
&lt;li&gt;Dupatta Color: Yellow&lt;/li&gt;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</si>
  <si>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https://kpvimages.s3.amazonaws.com/Roykals_Textile/2020/1/06/87118.jpg</t>
  </si>
  <si>
    <t>https://kpvimages.s3.amazonaws.com/Roykals_Textile/2020/1/06/87118-1.jpg</t>
  </si>
  <si>
    <t>roykals-satin-dress-material-in-navy-blue-87119</t>
  </si>
  <si>
    <t>&lt;b&gt;Product Features: &lt;/b&gt;
&lt;ul&gt;&lt;li&gt;Top Color: Navy Blue&lt;/li&gt;
&lt;li&gt;Bottom Color: Sky Blue&lt;/li&gt;
&lt;li&gt;Dupatta Color: Sky Blue&lt;/li&gt;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</si>
  <si>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https://kpvimages.s3.amazonaws.com/Roykals_Textile/2020/1/06/87119.jpg</t>
  </si>
  <si>
    <t>https://kpvimages.s3.amazonaws.com/Roykals_Textile/2020/1/06/87119-1.jpg</t>
  </si>
  <si>
    <t>roykals-satin-dress-material-in-maroon-87120</t>
  </si>
  <si>
    <t>&lt;b&gt;Product Features: &lt;/b&gt;
&lt;ul&gt;&lt;li&gt;Top Color: Maroon&lt;/li&gt;
&lt;li&gt;Bottom Color: Maroon&lt;/li&gt;
&lt;li&gt;Dupatta Color: Maroon&lt;/li&gt;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</si>
  <si>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https://kpvimages.s3.amazonaws.com/Roykals_Textile/2020/1/06/87120.jpg</t>
  </si>
  <si>
    <t>https://kpvimages.s3.amazonaws.com/Roykals_Textile/2020/1/06/87120-1.jpg</t>
  </si>
  <si>
    <t>roykals-satin-dress-material-in-teal-blue-87121</t>
  </si>
  <si>
    <t>Roykals Satin Dress Material in Teal Blue</t>
  </si>
  <si>
    <t>&lt;b&gt;Product Features: &lt;/b&gt;
&lt;ul&gt;&lt;li&gt;Top Color: Teal Blue&lt;/li&gt;
&lt;li&gt;Bottom Color: Sea Green&lt;/li&gt;
&lt;li&gt;Dupatta Color: Sea Green&lt;/li&gt;
&lt;li&gt;Top Fabric: Satin and Blended Cotton&lt;/li&gt;
&lt;li&gt;Bottom Fabric: Jacquard and Blended Cotton&lt;/li&gt;
&lt;li&gt;Dupatta Fabric: Jacquard Chiffon&lt;/li&gt;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</si>
  <si>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https://kpvimages.s3.amazonaws.com/Roykals_Textile/2020/1/06/87121.jpg</t>
  </si>
  <si>
    <t>https://kpvimages.s3.amazonaws.com/Roykals_Textile/2020/1/06/87121-1.jpg</t>
  </si>
  <si>
    <t>roykals-satin-dress-material-in-teal-blue-87132</t>
  </si>
  <si>
    <t>&lt;b&gt;Product Features: &lt;/b&gt;
&lt;ul&gt;&lt;li&gt;Top Color: Teal Blue&lt;/li&gt;
&lt;li&gt;Bottom Color: Sea Green and Teal Blue&lt;/li&gt;
&lt;li&gt;Dupatta Color: Sea Green&lt;/li&gt;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</si>
  <si>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https://kpvimages.s3.amazonaws.com/Roykals_Textile/2020/1/06/87132.jpg</t>
  </si>
  <si>
    <t>https://kpvimages.s3.amazonaws.com/Roykals_Textile/2020/1/06/87132-1.jpg</t>
  </si>
  <si>
    <t>roykals-satin-dress-material-in-yellow-87133</t>
  </si>
  <si>
    <t>Roykals Satin Dress Material in Yellow</t>
  </si>
  <si>
    <t>&lt;b&gt;Product Features: &lt;/b&gt;
&lt;ul&gt;&lt;li&gt;Top Color: Yellow&lt;/li&gt;
&lt;li&gt;Bottom Color: Green and Yellow&lt;/li&gt;
&lt;li&gt;Dupatta Color: Green&lt;/li&gt;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</si>
  <si>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https://kpvimages.s3.amazonaws.com/Roykals_Textile/2020/1/06/87133.jpg</t>
  </si>
  <si>
    <t>https://kpvimages.s3.amazonaws.com/Roykals_Textile/2020/1/06/87133-1.jpg</t>
  </si>
  <si>
    <t>roykals-satin-dress-material-in-violet-87134</t>
  </si>
  <si>
    <t>Roykals Satin Dress Material in Violet</t>
  </si>
  <si>
    <t>&lt;b&gt;Product Features: &lt;/b&gt;
&lt;ul&gt;&lt;li&gt;Top Color: Violet&lt;/li&gt;
&lt;li&gt;Bottom Color: Violet&lt;/li&gt;
&lt;li&gt;Dupatta Color: Light Violet&lt;/li&gt;
&lt;li&gt;Top Fabric: Satin Georgette&lt;/li&gt;
&lt;li&gt;Bottom Fabric: Georgette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</si>
  <si>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color-purple, fabric-satin, Plus_Size_Dress_Material_Stitching, womens-ethnic, ideal-for-women, delivery-time-10-12-days, roykals-textile, Dress-Material</t>
  </si>
  <si>
    <t>https://kpvimages.s3.amazonaws.com/Roykals_Textile/2020/1/06/87134.jpg</t>
  </si>
  <si>
    <t>https://kpvimages.s3.amazonaws.com/Roykals_Textile/2020/1/06/87134-1.jpg</t>
  </si>
  <si>
    <t>roykals-satin-dress-material-in-green-87135</t>
  </si>
  <si>
    <t>&lt;b&gt;Product Features: &lt;/b&gt;
&lt;ul&gt;&lt;li&gt;Top Color: Green&lt;/li&gt;
&lt;li&gt;Bottom Color: Navy Blue and Green&lt;/li&gt;
&lt;li&gt;Dupatta Color: Navy Blue&lt;/li&gt;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</si>
  <si>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https://kpvimages.s3.amazonaws.com/Roykals_Textile/2020/1/06/87135.jpg</t>
  </si>
  <si>
    <t>https://kpvimages.s3.amazonaws.com/Roykals_Textile/2020/1/06/87135-1.jpg</t>
  </si>
  <si>
    <t>roykals-satin-dress-material-in-yellow-87136</t>
  </si>
  <si>
    <t>&lt;b&gt;Product Features: &lt;/b&gt;
&lt;ul&gt;&lt;li&gt;Top Color: Yellow&lt;/li&gt;
&lt;li&gt;Bottom Color: Yellow&lt;/li&gt;
&lt;li&gt;Dupatta Color: Yellow&lt;/li&gt;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</si>
  <si>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https://kpvimages.s3.amazonaws.com/Roykals_Textile/2020/1/06/87136.jpg</t>
  </si>
  <si>
    <t>https://kpvimages.s3.amazonaws.com/Roykals_Textile/2020/1/06/87136-1.jpg</t>
  </si>
  <si>
    <t>roykals-satin-dress-material-in-red-87137</t>
  </si>
  <si>
    <t>Roykals Satin Dress Material in Red</t>
  </si>
  <si>
    <t>&lt;b&gt;Product Features: &lt;/b&gt;
&lt;ul&gt;&lt;li&gt;Top Color: Red&lt;/li&gt;
&lt;li&gt;Bottom Color: Red&lt;/li&gt;
&lt;li&gt;Dupatta Color: Grey&lt;/li&gt;
&lt;li&gt;Top Fabric: Satin Georgette&lt;/li&gt;
&lt;li&gt;Bottom Fabric: Georgette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</si>
  <si>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https://kpvimages.s3.amazonaws.com/Roykals_Textile/2020/1/06/87137.jpg</t>
  </si>
  <si>
    <t>https://kpvimages.s3.amazonaws.com/Roykals_Textile/2020/1/06/87137-1.jpg</t>
  </si>
  <si>
    <t>roykals-satin-dress-material-in-light-green-87138</t>
  </si>
  <si>
    <t>Roykals Satin Dress Material in Light Green</t>
  </si>
  <si>
    <t>&lt;b&gt;Product Features: &lt;/b&gt;
&lt;ul&gt;&lt;li&gt;Top Color: Light Green&lt;/li&gt;
&lt;li&gt;Bottom Color: Light Green&lt;/li&gt;
&lt;li&gt;Dupatta Color: Light Green&lt;/li&gt;
&lt;li&gt;Top Fabric: Satin Georgette&lt;/li&gt;
&lt;li&gt;Bottom Fabric: Net and Santoon&lt;/li&gt;
&lt;li&gt;Dupatta Fabric: Net&lt;/li&gt;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</si>
  <si>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https://kpvimages.s3.amazonaws.com/Roykals_Textile/2020/1/06/87138.jpg</t>
  </si>
  <si>
    <t>https://kpvimages.s3.amazonaws.com/Roykals_Textile/2020/1/06/87138-1.jpg</t>
  </si>
  <si>
    <t>roykals-satin-dress-material-in-purple-87139</t>
  </si>
  <si>
    <t>Roykals Satin Dress Material in Purple</t>
  </si>
  <si>
    <t>&lt;b&gt;Product Features: &lt;/b&gt;
&lt;ul&gt;&lt;li&gt;Top Color: Purple&lt;/li&gt;
&lt;li&gt;Bottom Color: Purple&lt;/li&gt;
&lt;li&gt;Dupatta Color: Purple&lt;/li&gt;
&lt;li&gt;Top Fabric: Satin Georgette&lt;/li&gt;
&lt;li&gt;Bottom Fabric: Georgette and Santoon&lt;/li&gt;
&lt;li&gt;Dupatta Fabric: Georgette&lt;/li&gt;
&lt;li&gt;Inner Fabric: Santoon&lt;/li&gt;
&lt;li&gt;Type of Work: Embroidered With Stone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</si>
  <si>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https://kpvimages.s3.amazonaws.com/Roykals_Textile/2020/1/06/87139.jpg</t>
  </si>
  <si>
    <t>https://kpvimages.s3.amazonaws.com/Roykals_Textile/2020/1/06/87139-1.jpg</t>
  </si>
  <si>
    <t>roykals-satin-dress-material-in-white-87140</t>
  </si>
  <si>
    <t>Roykals Satin Dress Material in White</t>
  </si>
  <si>
    <t>&lt;b&gt;Product Features: &lt;/b&gt;
&lt;ul&gt;&lt;li&gt;Top Color: White&lt;/li&gt;
&lt;li&gt;Bottom Color: White&lt;/li&gt;
&lt;li&gt;Dupatta Color: White&lt;/li&gt;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</si>
  <si>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color-white, fabric-georgette, Plus_Size_Dress_Material_Stitching, womens-ethnic, ideal-for-women, delivery-time-10-12-days, roykals-textile, Dress-Material</t>
  </si>
  <si>
    <t>https://kpvimages.s3.amazonaws.com/Roykals_Textile/2020/1/06/87140.jpg</t>
  </si>
  <si>
    <t>https://kpvimages.s3.amazonaws.com/Roykals_Textile/2020/1/06/87140-1.jpg</t>
  </si>
  <si>
    <t>roykals-satin-dress-material-in-grey-87141</t>
  </si>
  <si>
    <t>&lt;b&gt;Product Features: &lt;/b&gt;
&lt;ul&gt;&lt;li&gt;Top Color: Grey&lt;/li&gt;
&lt;li&gt;Bottom Color: Grey&lt;/li&gt;
&lt;li&gt;Dupatta Color: Grey&lt;/li&gt;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</si>
  <si>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color-grey, fabric-georgette, Plus_Size_Dress_Material_Stitching, womens-ethnic, ideal-for-women, delivery-time-10-12-days, roykals-textile, Dress-Material</t>
  </si>
  <si>
    <t>https://kpvimages.s3.amazonaws.com/Roykals_Textile/2020/1/06/87141.jpg</t>
  </si>
  <si>
    <t>https://kpvimages.s3.amazonaws.com/Roykals_Textile/2020/1/06/87141-1.jpg</t>
  </si>
  <si>
    <t>roykals-satin-dress-material-in-sea-green-87142</t>
  </si>
  <si>
    <t>Roykals Satin Dress Material in Sea Green</t>
  </si>
  <si>
    <t>&lt;b&gt;Product Features: &lt;/b&gt;
&lt;ul&gt;&lt;li&gt;Top Color: Sea Green&lt;/li&gt;
&lt;li&gt;Bottom Color: Sea Green&lt;/li&gt;
&lt;li&gt;Dupatta Color: Sea Green&lt;/li&gt;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</si>
  <si>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color-green, fabric-georgette, Plus_Size_Dress_Material_Stitching, womens-ethnic, ideal-for-women, delivery-time-10-12-days, roykals-textile, Dress-Material</t>
  </si>
  <si>
    <t>https://kpvimages.s3.amazonaws.com/Roykals_Textile/2020/1/06/87142.jpg</t>
  </si>
  <si>
    <t>https://kpvimages.s3.amazonaws.com/Roykals_Textile/2020/1/06/87142-1.jpg</t>
  </si>
  <si>
    <t>roykals-satin-dress-material-in-yellow-87143</t>
  </si>
  <si>
    <t>&lt;b&gt;Product Features: &lt;/b&gt;
&lt;ul&gt;&lt;li&gt;Top Color: Yellow&lt;/li&gt;
&lt;li&gt;Bottom Color: Yellow&lt;/li&gt;
&lt;li&gt;Dupatta Color: Yellow&lt;/li&gt;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</si>
  <si>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color-yellow, fabric-georgette, Plus_Size_Dress_Material_Stitching, womens-ethnic, ideal-for-women, delivery-time-10-12-days, roykals-textile, Dress-Material</t>
  </si>
  <si>
    <t>https://kpvimages.s3.amazonaws.com/Roykals_Textile/2020/1/06/87143.jpg</t>
  </si>
  <si>
    <t>https://kpvimages.s3.amazonaws.com/Roykals_Textile/2020/1/06/87143-1.jpg</t>
  </si>
  <si>
    <t>roykals-satin-dress-material-in-green-87144</t>
  </si>
  <si>
    <t>&lt;b&gt;Product Features: &lt;/b&gt;
&lt;ul&gt;&lt;li&gt;Top Color: Green&lt;/li&gt;
&lt;li&gt;Bottom Color: Green&lt;/li&gt;
&lt;li&gt;Dupatta Color: Green&lt;/li&gt;
&lt;li&gt;Top Fabric: Faux Georgette&lt;/li&gt;
&lt;li&gt;Bottom Fabric: Faux Georgette and Santoon&lt;/li&gt;
&lt;li&gt;Dupatta Fabric: Net&lt;/li&gt;
&lt;li&gt;Inner Fabric: Santoon&lt;/li&gt;
&lt;li&gt;Type of Work: Chain Stitch Work&lt;/li&gt;
&lt;li&gt;Stitched Type: Semi-Stichted&lt;/li&gt;
&lt;li&gt;Product Weight: 0.800 kg&lt;/li&gt;
&lt;li&gt;Disclaimer: There will be slight difference in digital to actual image&lt;/li&gt;&lt;/ul&gt;</t>
  </si>
  <si>
    <t>https://kpvimages.s3.amazonaws.com/Roykals_Textile/2020/1/06/87144.jpg</t>
  </si>
  <si>
    <t>https://kpvimages.s3.amazonaws.com/Roykals_Textile/2020/1/06/87144-1.jpg</t>
  </si>
  <si>
    <t>roykals-vichitra-art-silk-saree-in-green-87260</t>
  </si>
  <si>
    <t>Roykals Vichitra Art Silk Saree in Green</t>
  </si>
  <si>
    <t>&lt;b&gt;Product Features: &lt;/b&gt;
&lt;ul&gt;&lt;li&gt;Saree Color: Green&lt;/li&gt;
&lt;li&gt;Blouse Color: Green&lt;/li&gt;
&lt;li&gt;Saree Fabric: Vichitra Art Silk&lt;/li&gt;
&lt;li&gt;Blouse Fabric: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</si>
  <si>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Saree</t>
  </si>
  <si>
    <t>color-green, fabric-silk, ideal-for-women, saree, style-designer, work-embroidered, roykals_textile_blousestitching, Custom-Stitched-Sarees, delivery-time-15-17-days, roykals-textile, Silk-Saree</t>
  </si>
  <si>
    <t>https://kpvimages.s3.amazonaws.com/Roykals_Textile/2020/1/06/87260.jpg</t>
  </si>
  <si>
    <t>https://kpvimages.s3.amazonaws.com/Roykals_Textile/2020/1/06/87260-1.jpg</t>
  </si>
  <si>
    <t>roykals-art-silk-saree-in-maroon-87261</t>
  </si>
  <si>
    <t>Roykals Art Silk Saree in Maroon</t>
  </si>
  <si>
    <t>&lt;b&gt;Product Features: &lt;/b&gt;
&lt;ul&gt;&lt;li&gt;Saree Color: Maroon&lt;/li&gt;
&lt;li&gt;Blouse Color: Green&lt;/li&gt;
&lt;li&gt;Saree Fabric: Art Silk&lt;/li&gt;
&lt;li&gt;Blouse Fabric: Satin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</si>
  <si>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color-red, fabric-silk, ideal-for-women, saree, style-designer, work-floral-print, roykals_textile_blousestitching, Custom-Stitched-Sarees, delivery-time-15-17-days, roykals-textile, Silk-Saree</t>
  </si>
  <si>
    <t>https://kpvimages.s3.amazonaws.com/Roykals_Textile/2020/1/06/87261.jpg</t>
  </si>
  <si>
    <t>https://kpvimages.s3.amazonaws.com/Roykals_Textile/2020/1/06/87261-1.jpg</t>
  </si>
  <si>
    <t>roykals-art-silk-georgette-saree-in-grey-87262</t>
  </si>
  <si>
    <t>Roykals Art Silk Georgette Saree in Grey</t>
  </si>
  <si>
    <t>&lt;b&gt;Product Features: &lt;/b&gt;
&lt;ul&gt;&lt;li&gt;Saree Color: Grey&lt;/li&gt;
&lt;li&gt;Blouse Color: Peach&lt;/li&gt;
&lt;li&gt;Saree Fabric: Art Silk Georgette&lt;/li&gt;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</si>
  <si>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color-grey, fabric-silk, ideal-for-women, saree, style-designer, work-embroidered, roykals_textile_blousestitching, Custom-Stitched-Sarees, delivery-time-15-17-days, roykals-textile, Silk-Saree</t>
  </si>
  <si>
    <t>https://kpvimages.s3.amazonaws.com/Roykals_Textile/2020/1/06/87262.jpg</t>
  </si>
  <si>
    <t>https://kpvimages.s3.amazonaws.com/Roykals_Textile/2020/1/06/87262-1.jpg</t>
  </si>
  <si>
    <t>roykals-georgette-saree-in-cream-87263</t>
  </si>
  <si>
    <t>Roykals Georgette Saree in Cream</t>
  </si>
  <si>
    <t>&lt;b&gt;Product Features: &lt;/b&gt;
&lt;ul&gt;&lt;li&gt;Saree Color: Cream&lt;/li&gt;
&lt;li&gt;Blouse Color: Multi&lt;/li&gt;
&lt;li&gt;Saree Fabric: Georgette&lt;/li&gt;
&lt;li&gt;Blouse Fabric: Georgette&lt;/li&gt;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</si>
  <si>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color-off white, fabric-georgette, ideal-for-women, saree, style-designer, work-embroidered, roykals_textile_blousestitching, Custom-Stitched-Sarees, delivery-time-15-17-days, roykals-textile, Georgette-Saree</t>
  </si>
  <si>
    <t>https://kpvimages.s3.amazonaws.com/Roykals_Textile/2020/1/06/87263.jpg</t>
  </si>
  <si>
    <t>https://kpvimages.s3.amazonaws.com/Roykals_Textile/2020/1/06/87263-1.jpg</t>
  </si>
  <si>
    <t>roykals-georgette-saree-in-yellow-87264</t>
  </si>
  <si>
    <t>Roykals Georgette Saree in Yellow</t>
  </si>
  <si>
    <t>&lt;b&gt;Product Features: &lt;/b&gt;
&lt;ul&gt;&lt;li&gt;Saree Color: Yellow&lt;/li&gt;
&lt;li&gt;Blouse Color: Yellow&lt;/li&gt;
&lt;li&gt;Saree Fabric: Georgette&lt;/li&gt;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</si>
  <si>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color-yellow, fabric-georgette, ideal-for-women, saree, style-designer, work-floral-print, roykals_textile_blousestitching, Custom-Stitched-Sarees, delivery-time-15-17-days, roykals-textile, Georgette-Saree</t>
  </si>
  <si>
    <t>https://kpvimages.s3.amazonaws.com/Roykals_Textile/2020/1/06/87264.jpg</t>
  </si>
  <si>
    <t>https://kpvimages.s3.amazonaws.com/Roykals_Textile/2020/1/06/87264-1.jpg</t>
  </si>
  <si>
    <t>roykals-vichitra-art-silk-saree-in-dark-green-87265</t>
  </si>
  <si>
    <t>Roykals Vichitra Art Silk Saree in Dark Green</t>
  </si>
  <si>
    <t>&lt;b&gt;Product Features: &lt;/b&gt;
&lt;ul&gt;&lt;li&gt;Saree Color: Dark Green&lt;/li&gt;
&lt;li&gt;Blouse Color: Pista&lt;/li&gt;
&lt;li&gt;Saree Fabric: Vichitra Art Silk&lt;/li&gt;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</si>
  <si>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color-green, fabric-silk, ideal-for-women, saree, style-designer, work-floral-print, roykals_textile_blousestitching, Custom-Stitched-Sarees, delivery-time-15-17-days, roykals-textile, Silk-Saree</t>
  </si>
  <si>
    <t>https://kpvimages.s3.amazonaws.com/Roykals_Textile/2020/1/06/87265.jpg</t>
  </si>
  <si>
    <t>https://kpvimages.s3.amazonaws.com/Roykals_Textile/2020/1/06/87265-1.jpg</t>
  </si>
  <si>
    <t>roykals-vichitra-art-silk-saree-in-multi-87266</t>
  </si>
  <si>
    <t>Roykals Vichitra Art Silk Saree in Grey and Cream</t>
  </si>
  <si>
    <t>&lt;b&gt;Product Features: &lt;/b&gt;
&lt;ul&gt;&lt;li&gt;Saree Color: Grey and Cream&lt;/li&gt;
&lt;li&gt;Blouse Color: Grey and Cream&lt;/li&gt;
&lt;li&gt;Saree Fabric: Vichitra Art Silk&lt;/li&gt;
&lt;li&gt;Blouse Fabric: Satin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</si>
  <si>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color-grey, color-off-white, fabric-silk, ideal-for-women, saree, style-designer, work-embroidered, roykals_textile_blousestitching, Custom-Stitched-Sarees, delivery-time-15-17-days, roykals-textile, Silk-Saree</t>
  </si>
  <si>
    <t>https://kpvimages.s3.amazonaws.com/Roykals_Textile/2020/1/06/87266.jpg</t>
  </si>
  <si>
    <t>https://kpvimages.s3.amazonaws.com/Roykals_Textile/2020/1/06/87266-1.jpg</t>
  </si>
  <si>
    <t>roykals-vichitra-art-silk-saree-in-peach-87267</t>
  </si>
  <si>
    <t>Roykals Vichitra Art Silk Saree in Peach</t>
  </si>
  <si>
    <t>&lt;b&gt;Product Features: &lt;/b&gt;
&lt;ul&gt;&lt;li&gt;Saree Color: Peach&lt;/li&gt;
&lt;li&gt;Blouse Color: Pink&lt;/li&gt;
&lt;li&gt;Saree Fabric: Vichitra Art Silk&lt;/li&gt;
&lt;li&gt;Blouse Fabric: Raw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</si>
  <si>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color-orange, fabric-silk, ideal-for-women, saree, style-designer, work-embroidered, roykals_textile_blousestitching, Custom-Stitched-Sarees, delivery-time-15-17-days, roykals-textile, Silk-Saree</t>
  </si>
  <si>
    <t>https://kpvimages.s3.amazonaws.com/Roykals_Textile/2020/1/06/87267.jpg</t>
  </si>
  <si>
    <t>https://kpvimages.s3.amazonaws.com/Roykals_Textile/2020/1/06/87267-1.jpg</t>
  </si>
  <si>
    <t>roykals-art-silk-georgette-saree-in-red-87268</t>
  </si>
  <si>
    <t>Roykals Art Silk Georgette Saree in Red</t>
  </si>
  <si>
    <t>&lt;b&gt;Product Features: &lt;/b&gt;
&lt;ul&gt;&lt;li&gt;Saree Color: Red&lt;/li&gt;
&lt;li&gt;Blouse Color: Pink&lt;/li&gt;
&lt;li&gt;Saree Fabric: Art Silk Georgette&lt;/li&gt;
&lt;li&gt;Blouse Fabric: Art Silk&lt;/li&gt;
&lt;li&gt;Saree Length: 5.5 Meter&lt;/li&gt;
&lt;li&gt;Blouse Length: 0.80 Meter&lt;/li&gt;
&lt;li&gt;Type of Work: Printed Work With Lace Border&lt;/li&gt;
&lt;li&gt;Product Weight: 0.700 kg&lt;/li&gt;
&lt;li&gt;Disclaimer: There will be slight difference in digital to actual image&lt;/li&gt;&lt;/ul&gt;</t>
  </si>
  <si>
    <t>https://kpvimages.s3.amazonaws.com/Roykals_Textile/2020/1/06/87268.jpg</t>
  </si>
  <si>
    <t>https://kpvimages.s3.amazonaws.com/Roykals_Textile/2020/1/06/87268-1.jpg</t>
  </si>
  <si>
    <t>Roykals Pashmina Jacquard Palazzo Suit in Maroon-80706</t>
  </si>
  <si>
    <t>https://kpvimages.s3.amazonaws.com/Roykals_Textile/2019/11/22-/80706.jpg</t>
  </si>
  <si>
    <t>https://kpvimages.s3.amazonaws.com/Roykals_Textile/2019/11/22-/80706-1.jpg</t>
  </si>
  <si>
    <t>Roykals Pashmina Jacquard Palazzo Suit in Green-80707</t>
  </si>
  <si>
    <t>https://kpvimages.s3.amazonaws.com/Roykals_Textile/2019/11/22-/80707.jpg</t>
  </si>
  <si>
    <t>https://kpvimages.s3.amazonaws.com/Roykals_Textile/2019/11/22-/80707-1.jpg</t>
  </si>
  <si>
    <t>Roykals Pashmina Jacquard Palazzo Suit in Pink-80708</t>
  </si>
  <si>
    <t>https://kpvimages.s3.amazonaws.com/Roykals_Textile/2019/11/22-/80708.jpg</t>
  </si>
  <si>
    <t>https://kpvimages.s3.amazonaws.com/Roykals_Textile/2019/11/22-/80708-1.jpg</t>
  </si>
  <si>
    <t>Roykals Pashmina Jacquard Palazzo Suit in Brown-80709</t>
  </si>
  <si>
    <t>https://kpvimages.s3.amazonaws.com/Roykals_Textile/2019/11/22-/80709.jpg</t>
  </si>
  <si>
    <t>https://kpvimages.s3.amazonaws.com/Roykals_Textile/2019/11/22-/80709-1.jpg</t>
  </si>
  <si>
    <t>Roykals Pashmina Jacquard Palazzo Suit in Beige-80710</t>
  </si>
  <si>
    <t>https://kpvimages.s3.amazonaws.com/Roykals_Textile/2019/11/22-/80710.jpg</t>
  </si>
  <si>
    <t>https://kpvimages.s3.amazonaws.com/Roykals_Textile/2019/11/22-/80710-1.jpg</t>
  </si>
  <si>
    <t>Roykals Pashmina Jacquard Palazzo Suit in Mustard-80711</t>
  </si>
  <si>
    <t>https://kpvimages.s3.amazonaws.com/Roykals_Textile/2019/11/22-/80711.jpg</t>
  </si>
  <si>
    <t>https://kpvimages.s3.amazonaws.com/Roykals_Textile/2019/11/22-/80711-1.jpg</t>
  </si>
  <si>
    <t>Roykals Pashmina Jacquard Palazzo Suit in Grey-80712</t>
  </si>
  <si>
    <t>https://kpvimages.s3.amazonaws.com/Roykals_Textile/2019/11/22-/80712.jpg</t>
  </si>
  <si>
    <t>https://kpvimages.s3.amazonaws.com/Roykals_Textile/2019/11/22-/80712-1.jpg</t>
  </si>
  <si>
    <t>Roykals Pashmina Jacquard Palazzo Suit in Grey-80713</t>
  </si>
  <si>
    <t>https://kpvimages.s3.amazonaws.com/Roykals_Textile/2019/11/22-/80713.jpg</t>
  </si>
  <si>
    <t>https://kpvimages.s3.amazonaws.com/Roykals_Textile/2019/11/22-/80713-1.jpg</t>
  </si>
  <si>
    <t>Roykals Pashmina Palazzo Suit in Mustard-80714</t>
  </si>
  <si>
    <t>https://kpvimages.s3.amazonaws.com/Roykals_Textile/2019/11/22-/80714.jpg</t>
  </si>
  <si>
    <t>https://kpvimages.s3.amazonaws.com/Roykals_Textile/2019/11/22-/80714-1.jpg</t>
  </si>
  <si>
    <t>Roykals Pashmina Palazzo Suit in Green-80715</t>
  </si>
  <si>
    <t>https://kpvimages.s3.amazonaws.com/Roykals_Textile/2019/11/22-/80715.jpg</t>
  </si>
  <si>
    <t>https://kpvimages.s3.amazonaws.com/Roykals_Textile/2019/11/22-/80715-1.jpg</t>
  </si>
  <si>
    <t>Roykals Pashmina Palazzo Suit in Violet-80716</t>
  </si>
  <si>
    <t>https://kpvimages.s3.amazonaws.com/Roykals_Textile/2019/11/22-/80716.jpg</t>
  </si>
  <si>
    <t>https://kpvimages.s3.amazonaws.com/Roykals_Textile/2019/11/22-/80716-1-1.jpg</t>
  </si>
  <si>
    <t>Roykals Pashmina Palazzo Suit in Gold-80717</t>
  </si>
  <si>
    <t>https://kpvimages.s3.amazonaws.com/Roykals_Textile/2019/11/22-/80717.jpg</t>
  </si>
  <si>
    <t>https://kpvimages.s3.amazonaws.com/Roykals_Textile/2019/11/22-/80717-1.jpg</t>
  </si>
  <si>
    <t>Roykals Pashmina Palazzo Suit in Steel Blue-80718</t>
  </si>
  <si>
    <t>https://kpvimages.s3.amazonaws.com/Roykals_Textile/2019/11/22-/80718.jpg</t>
  </si>
  <si>
    <t>https://kpvimages.s3.amazonaws.com/Roykals_Textile/2019/11/22-/80718-1.jpg</t>
  </si>
  <si>
    <t>Roykals Pashmina Palazzo Suit in Maroon-80719</t>
  </si>
  <si>
    <t>https://kpvimages.s3.amazonaws.com/Roykals_Textile/2019/11/22-/80719.jpg</t>
  </si>
  <si>
    <t>https://kpvimages.s3.amazonaws.com/Roykals_Textile/2019/11/22-/80719-1.jpg</t>
  </si>
  <si>
    <t>Roykals Pashmina Palazzo Suit in Sea Green-80720</t>
  </si>
  <si>
    <t>https://kpvimages.s3.amazonaws.com/Roykals_Textile/2019/11/22-/80720.jpg</t>
  </si>
  <si>
    <t>https://kpvimages.s3.amazonaws.com/Roykals_Textile/2019/11/22-/80720-1.jpg</t>
  </si>
  <si>
    <t>Roykals Pashmina Palazzo Suit in Coral-80721</t>
  </si>
  <si>
    <t>https://kpvimages.s3.amazonaws.com/Roykals_Textile/2019/11/22-/80721.jpg</t>
  </si>
  <si>
    <t>https://kpvimages.s3.amazonaws.com/Roykals_Textile/2019/11/22-/80721-1.jpg</t>
  </si>
  <si>
    <t>Roykals Pashmina Palazzo Suit in Mustard-80722</t>
  </si>
  <si>
    <t>https://kpvimages.s3.amazonaws.com/Roykals_Textile/2019/11/22-/80722.jpg</t>
  </si>
  <si>
    <t>https://kpvimages.s3.amazonaws.com/Roykals_Textile/2019/11/22-/80722-1.jpg</t>
  </si>
  <si>
    <t>Roykals Pashmina Palazzo Suit in Green-80723</t>
  </si>
  <si>
    <t>https://kpvimages.s3.amazonaws.com/Roykals_Textile/2019/11/22-/80723.jpg</t>
  </si>
  <si>
    <t>https://kpvimages.s3.amazonaws.com/Roykals_Textile/2019/11/22-/80723-1.jpg</t>
  </si>
  <si>
    <t>Roykals Pashmina Palazzo Suit in Violet-80724</t>
  </si>
  <si>
    <t>https://kpvimages.s3.amazonaws.com/Roykals_Textile/2019/11/22-/80724.jpg</t>
  </si>
  <si>
    <t>https://kpvimages.s3.amazonaws.com/Roykals_Textile/2019/11/22-/80724-1.jpg</t>
  </si>
  <si>
    <t>Roykals Pashmina Palazzo Suit in Gold-80725</t>
  </si>
  <si>
    <t>https://kpvimages.s3.amazonaws.com/Roykals_Textile/2019/11/22-/80725.jpg</t>
  </si>
  <si>
    <t>https://kpvimages.s3.amazonaws.com/Roykals_Textile/2019/11/22-/80725-1.jpg</t>
  </si>
  <si>
    <t>Roykals Pashmina Palazzo Suit in Steel Blue-80726</t>
  </si>
  <si>
    <t>https://kpvimages.s3.amazonaws.com/Roykals_Textile/2019/11/22-/80726.jpg</t>
  </si>
  <si>
    <t>https://kpvimages.s3.amazonaws.com/Roykals_Textile/2019/11/22-/80726-1.jpg</t>
  </si>
  <si>
    <t>Roykals Pashmina Palazzo Suit in Maroon-80727</t>
  </si>
  <si>
    <t>https://kpvimages.s3.amazonaws.com/Roykals_Textile/2019/11/22-/80727.jpg</t>
  </si>
  <si>
    <t>https://kpvimages.s3.amazonaws.com/Roykals_Textile/2019/11/22-/80727-1.jpg</t>
  </si>
  <si>
    <t>Roykals Pashmina Palazzo Suit in Sea Green-80728</t>
  </si>
  <si>
    <t>https://kpvimages.s3.amazonaws.com/Roykals_Textile/2019/11/22-/80728.jpg</t>
  </si>
  <si>
    <t>https://kpvimages.s3.amazonaws.com/Roykals_Textile/2019/11/22-/80728-1.jpg</t>
  </si>
  <si>
    <t>Roykals Pashmina Palazzo Suit in Coral-80729</t>
  </si>
  <si>
    <t>https://kpvimages.s3.amazonaws.com/Roykals_Textile/2019/11/22-/80729.jpg</t>
  </si>
  <si>
    <t>https://kpvimages.s3.amazonaws.com/Roykals_Textile/2019/11/22-/80729-1.jpg</t>
  </si>
  <si>
    <t>roykals-blended-cotton-kurta-in-light-orange-80730_m</t>
  </si>
  <si>
    <t>Roykals Blended Cotton Kurta in Light Orange</t>
  </si>
  <si>
    <t>&lt;b&gt;Product Features: &lt;/b&gt;
&lt;ul&gt;&lt;li&gt;Top Color: Light Orange&lt;/li&gt;
&lt;li&gt;Bottom Color: Grey&lt;/li&gt;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</si>
  <si>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Kurta</t>
  </si>
  <si>
    <t>color-orange,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</si>
  <si>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Size</t>
  </si>
  <si>
    <t>M</t>
  </si>
  <si>
    <t>https://kpvimages.s3.amazonaws.com/Roykals_Textile/2019/11/22-/80730.jpg</t>
  </si>
  <si>
    <t>L</t>
  </si>
  <si>
    <t>https://kpvimages.s3.amazonaws.com/Roykals_Textile/2019/11/22-/80730-1.jpg</t>
  </si>
  <si>
    <t>XL</t>
  </si>
  <si>
    <t>XXL</t>
  </si>
  <si>
    <t>roykals-blended-cotton-kurta-in-light-yellow-80731_m</t>
  </si>
  <si>
    <t>Roykals Blended Cotton Kurta in Light Yellow</t>
  </si>
  <si>
    <t>&lt;b&gt;Product Features: &lt;/b&gt;
&lt;ul&gt;&lt;li&gt;Top Color: Light Yellow&lt;/li&gt;
&lt;li&gt;Bottom Color: Light Yellow&lt;/li&gt;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</si>
  <si>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color-yellow,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</si>
  <si>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https://kpvimages.s3.amazonaws.com/Roykals_Textile/2019/11/22-/80731.jpg</t>
  </si>
  <si>
    <t>https://kpvimages.s3.amazonaws.com/Roykals_Textile/2019/11/22-/80731-1.jpg</t>
  </si>
  <si>
    <t>roykals-blended-cotton-kurta-in-aqua-80732_m</t>
  </si>
  <si>
    <t>Roykals Blended Cotton Kurta in Aqua</t>
  </si>
  <si>
    <t>&lt;b&gt;Product Features: &lt;/b&gt;
&lt;ul&gt;&lt;li&gt;Top Color: Aqua&lt;/li&gt;
&lt;li&gt;Bottom Color: Aqua&lt;/li&gt;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</si>
  <si>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color-blue,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</si>
  <si>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https://kpvimages.s3.amazonaws.com/Roykals_Textile/2019/11/22-/80732.jpg</t>
  </si>
  <si>
    <t>https://kpvimages.s3.amazonaws.com/Roykals_Textile/2019/11/22-/80732-1.jpg</t>
  </si>
  <si>
    <t>roykals-blended-cotton-kurta-in-grey-80733_m</t>
  </si>
  <si>
    <t>Roykals Blended Cotton Kurta in Grey</t>
  </si>
  <si>
    <t>&lt;b&gt;Product Features: &lt;/b&gt;
&lt;ul&gt;&lt;li&gt;Top Color: Grey&lt;/li&gt;
&lt;li&gt;Bottom Color: Grey&lt;/li&gt;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</si>
  <si>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color-grey,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</si>
  <si>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https://kpvimages.s3.amazonaws.com/Roykals_Textile/2019/11/22-/80733.jpg</t>
  </si>
  <si>
    <t>https://kpvimages.s3.amazonaws.com/Roykals_Textile/2019/11/22-/80733-1.jpg</t>
  </si>
  <si>
    <t>roykals-blended-cotton-kurta-in-cream-80734_m</t>
  </si>
  <si>
    <t>Roykals Blended Cotton Kurta in Cream</t>
  </si>
  <si>
    <t>&lt;b&gt;Product Features: &lt;/b&gt;
&lt;ul&gt;&lt;li&gt;Top Color: Cream&lt;/li&gt;
&lt;li&gt;Bottom Color: Cream&lt;/li&gt;
&lt;li&gt;Dupatta Color: &lt;/li&gt;
&lt;li&gt;Top Fabric: Blended Cotton&lt;/li&gt;
&lt;li&gt;Bottom Fabric: Blended Cotton Linning&lt;/li&gt;
&lt;li&gt;Type of Work: Embroidred Work&lt;/li&gt;
&lt;li&gt;Product Weight: 0.700 kg&lt;/li&gt;
&lt;li&gt;Disclaimer: There will be slight difference in digital to actual image&lt;/li&gt;&lt;/ul&gt;</t>
  </si>
  <si>
    <t>color-off-white, fabric-cotton, size-m, size-l, size-xl, size-xxl, roykals_textiles_usa_uk_dress_size,  roykals_textile_women_kurti_size_chart, womens-ethnic, Ideal-for-women, delivery-time-10-12-days, roykals, Kurtas-Suits, length-long-kurta, style-straight, work-embroidred</t>
  </si>
  <si>
    <t>https://kpvimages.s3.amazonaws.com/Roykals_Textile/2019/11/22-/80734.jpg</t>
  </si>
  <si>
    <t>https://kpvimages.s3.amazonaws.com/Roykals_Textile/2019/11/22-/80734-1.jpg</t>
  </si>
  <si>
    <t>roykals-mens-art-silk-jacket-in-grey-and-blue-83310_30</t>
  </si>
  <si>
    <t>Roykals Men's Art Silk Jacket in Grey and Blue</t>
  </si>
  <si>
    <t>&lt;b&gt;Product Features: &lt;/b&gt;
&lt;ul&gt;&lt;li&gt;Color: Grey and Blue&lt;/li&gt;
&lt;li&gt;Fabric: Art Silk and Jacquard&lt;/li&gt;
&lt;li&gt;Chest Loosing: 4 Inch&lt;/li&gt;
&lt;li&gt;Product Weight: 0.350 Kg.&lt;/li&gt;
&lt;li&gt;Disclaimer: There will be slight difference in digital to actual image&lt;/li&gt;&lt;/ul&gt;</t>
  </si>
  <si>
    <t>Jacket</t>
  </si>
  <si>
    <t>color-grey, color-blue, fabric-silk, size-30, size-32, size-34, size-36, size-38, size-40, size-42, roykals-textiles-mens-jacket-sizechart, roykals_textiles_usa_uk_dress_size, mens-ethnic, Ideal-for-men, delivery-time-20-22-days, roykals, Nehru-Jackets</t>
  </si>
  <si>
    <t>83310_30</t>
  </si>
  <si>
    <t>https://kpvimages.s3.amazonaws.com/Roykals_Textile/2019/11/22-/83310.jpg</t>
  </si>
  <si>
    <t>83310_32</t>
  </si>
  <si>
    <t>https://kpvimages.s3.amazonaws.com/Roykals_Textile/2019/11/22-/83310-1.jpg</t>
  </si>
  <si>
    <t>83310_34</t>
  </si>
  <si>
    <t>83310_36</t>
  </si>
  <si>
    <t>83310_38</t>
  </si>
  <si>
    <t>83310_40</t>
  </si>
  <si>
    <t>83310_42</t>
  </si>
  <si>
    <t>roykals-mens-jacquard-jacket-in-lemon-green-83311_30</t>
  </si>
  <si>
    <t>Roykals Men's Jacquard Jacket in Lemon Green</t>
  </si>
  <si>
    <t>&lt;b&gt;Product Features: &lt;/b&gt;
&lt;ul&gt;&lt;li&gt;Color: Lemon Green&lt;/li&gt;
&lt;li&gt;Fabric: Jacquard&lt;/li&gt;
&lt;li&gt;Chest Loosing: 4 Inch&lt;/li&gt;
&lt;li&gt;Product Weight: 0.350 Kg.&lt;/li&gt;
&lt;li&gt;Disclaimer: There will be slight difference in digital to actual image&lt;/li&gt;&lt;/ul&gt;</t>
  </si>
  <si>
    <t>color-green, fabric-jacquard, size-30, size-32, size-34, size-36, size-38, size-40, size-42, roykals-textiles-mens-jacket-sizechart, roykals_textiles_usa_uk_dress_size, mens-ethnic, Ideal-for-men, delivery-time-20-22-days, roykals, Nehru-Jackets</t>
  </si>
  <si>
    <t>83311_30</t>
  </si>
  <si>
    <t>https://kpvimages.s3.amazonaws.com/Roykals_Textile/2019/11/22-/83311.jpg</t>
  </si>
  <si>
    <t>83311_32</t>
  </si>
  <si>
    <t>https://kpvimages.s3.amazonaws.com/Roykals_Textile/2019/11/22-/83311-1.jpg</t>
  </si>
  <si>
    <t>83311_34</t>
  </si>
  <si>
    <t>83311_36</t>
  </si>
  <si>
    <t>83311_38</t>
  </si>
  <si>
    <t>83311_40</t>
  </si>
  <si>
    <t>83311_42</t>
  </si>
  <si>
    <t>roykals-mens-jacquard-jacket-in-light-ferozi-83312_30</t>
  </si>
  <si>
    <t>Roykals Men's Jacquard Jacket in Light Ferozi</t>
  </si>
  <si>
    <t>&lt;b&gt;Product Features: &lt;/b&gt;
&lt;ul&gt;&lt;li&gt;Color: Light Ferozi&lt;/li&gt;
&lt;li&gt;Fabric: Jacquard&lt;/li&gt;
&lt;li&gt;Chest Loosing: 4 Inch&lt;/li&gt;
&lt;li&gt;Product Weight: 0.350 Kg.&lt;/li&gt;
&lt;li&gt;Disclaimer: There will be slight difference in digital to actual image&lt;/li&gt;&lt;/ul&gt;</t>
  </si>
  <si>
    <t>color-orange, fabric-jacquard, size-30, size-32, size-34, size-36, size-38, size-40, size-42, roykals-textiles-mens-jacket-sizechart, roykals_textiles_usa_uk_dress_size, mens-ethnic, Ideal-for-men, delivery-time-20-22-days, roykals, Nehru-Jackets</t>
  </si>
  <si>
    <t>83312_30</t>
  </si>
  <si>
    <t>https://kpvimages.s3.amazonaws.com/Roykals_Textile/2019/11/22-/83312.jpg</t>
  </si>
  <si>
    <t>83312_32</t>
  </si>
  <si>
    <t>https://kpvimages.s3.amazonaws.com/Roykals_Textile/2019/11/22-/83312-1.jpg</t>
  </si>
  <si>
    <t>83312_34</t>
  </si>
  <si>
    <t>83312_36</t>
  </si>
  <si>
    <t>83312_38</t>
  </si>
  <si>
    <t>83312_40</t>
  </si>
  <si>
    <t>83312_42</t>
  </si>
  <si>
    <t>roykals-mens-jacquard-jacket-in-baby-pink-83313_30</t>
  </si>
  <si>
    <t>Roykals Men's Jacquard Jacket in Baby Pink</t>
  </si>
  <si>
    <t>&lt;b&gt;Product Features: &lt;/b&gt;
&lt;ul&gt;&lt;li&gt;Color: Baby Pink&lt;/li&gt;
&lt;li&gt;Fabric: Jacquard&lt;/li&gt;
&lt;li&gt;Chest Loosing: 4 Inch&lt;/li&gt;
&lt;li&gt;Product Weight: 0.350 Kg.&lt;/li&gt;
&lt;li&gt;Disclaimer: There will be slight difference in digital to actual image&lt;/li&gt;&lt;/ul&gt;</t>
  </si>
  <si>
    <t>color-pink, fabric-jacquard, size-30, size-32, size-34, size-36, size-38, size-40, size-42, roykals-textiles-mens-jacket-sizechart, roykals_textiles_usa_uk_dress_size, mens-ethnic, Ideal-for-men, delivery-time-20-22-days, roykals, Nehru-Jackets</t>
  </si>
  <si>
    <t>83313_30</t>
  </si>
  <si>
    <t>https://kpvimages.s3.amazonaws.com/Roykals_Textile/2019/11/22-/83313.jpg</t>
  </si>
  <si>
    <t>83313_32</t>
  </si>
  <si>
    <t>https://kpvimages.s3.amazonaws.com/Roykals_Textile/2019/11/22-/83313-1.jpg</t>
  </si>
  <si>
    <t>83313_34</t>
  </si>
  <si>
    <t>83313_36</t>
  </si>
  <si>
    <t>83313_38</t>
  </si>
  <si>
    <t>83313_40</t>
  </si>
  <si>
    <t>83313_42</t>
  </si>
  <si>
    <t>roykals-mens-jacquard-jacket-in-light-gold-83314_30</t>
  </si>
  <si>
    <t>Roykals Men's Jacquard Jacket in Light Gold</t>
  </si>
  <si>
    <t>&lt;b&gt;Product Features: &lt;/b&gt;
&lt;ul&gt;&lt;li&gt;Color: Light Gold&lt;/li&gt;
&lt;li&gt;Fabric: Jacquard&lt;/li&gt;
&lt;li&gt;Chest Loosing: 4 Inch&lt;/li&gt;
&lt;li&gt;Product Weight: 0.350 Kg.&lt;/li&gt;
&lt;li&gt;Disclaimer: There will be slight difference in digital to actual image&lt;/li&gt;&lt;/ul&gt;</t>
  </si>
  <si>
    <t>color-gold, fabric-jacquard, size-30, size-32, size-34, size-36, size-38, size-40, size-42, roykals-textiles-mens-jacket-sizechart, roykals_textiles_usa_uk_dress_size, mens-ethnic, Ideal-for-men, delivery-time-20-22-days, roykals, Nehru-Jackets</t>
  </si>
  <si>
    <t>83314_30</t>
  </si>
  <si>
    <t>https://kpvimages.s3.amazonaws.com/Roykals_Textile/2019/11/22-/83314.jpg</t>
  </si>
  <si>
    <t>83314_32</t>
  </si>
  <si>
    <t>https://kpvimages.s3.amazonaws.com/Roykals_Textile/2019/11/22-/83314-1.jpg</t>
  </si>
  <si>
    <t>83314_34</t>
  </si>
  <si>
    <t>83314_36</t>
  </si>
  <si>
    <t>83314_38</t>
  </si>
  <si>
    <t>83314_40</t>
  </si>
  <si>
    <t>83314_42</t>
  </si>
  <si>
    <t>roykals-mens-terry-rayon-jacket-in-lemon-green-83315_30</t>
  </si>
  <si>
    <t>Roykals Men's Terry Rayon Jacket in Lemon Green</t>
  </si>
  <si>
    <t>&lt;b&gt;Product Features: &lt;/b&gt;
&lt;ul&gt;&lt;li&gt;Color: Lemon Green&lt;/li&gt;
&lt;li&gt;Fabric: Terry Rayon&lt;/li&gt;
&lt;li&gt;Chest Loosing: 4 Inch&lt;/li&gt;
&lt;li&gt;Product Weight: 0.350 Kg.&lt;/li&gt;
&lt;li&gt;Disclaimer: There will be slight difference in digital to actual image&lt;/li&gt;&lt;/ul&gt;</t>
  </si>
  <si>
    <t>color-green, fabric-rayon, size-30, size-32, size-34, size-36, size-38, size-40, size-42, roykals-textiles-mens-jacket-sizechart, roykals_textiles_usa_uk_dress_size, mens-ethnic, Ideal-for-men, delivery-time-20-22-days, roykals, Nehru-Jackets</t>
  </si>
  <si>
    <t>83315_30</t>
  </si>
  <si>
    <t>https://kpvimages.s3.amazonaws.com/Roykals_Textile/2019/11/22-/83315.jpg</t>
  </si>
  <si>
    <t>83315_32</t>
  </si>
  <si>
    <t>https://kpvimages.s3.amazonaws.com/Roykals_Textile/2019/11/22-/83315-1.jpg</t>
  </si>
  <si>
    <t>83315_34</t>
  </si>
  <si>
    <t>83315_36</t>
  </si>
  <si>
    <t>83315_38</t>
  </si>
  <si>
    <t>83315_40</t>
  </si>
  <si>
    <t>83315_42</t>
  </si>
  <si>
    <t>roykals-mens-terry-rayon-jacket-in-light-blue-83316_30</t>
  </si>
  <si>
    <t>Roykals Men's Terry Rayon Jacket in Light Blue</t>
  </si>
  <si>
    <t>&lt;b&gt;Product Features: &lt;/b&gt;
&lt;ul&gt;&lt;li&gt;Color: Light Blue&lt;/li&gt;
&lt;li&gt;Fabric: Terry Rayon&lt;/li&gt;
&lt;li&gt;Chest Loosing: 4 Inch&lt;/li&gt;
&lt;li&gt;Product Weight: 0.350 Kg.&lt;/li&gt;
&lt;li&gt;Disclaimer: There will be slight difference in digital to actual image&lt;/li&gt;&lt;/ul&gt;</t>
  </si>
  <si>
    <t>color-blue, fabric-rayon, size-30, size-32, size-34, size-36, size-38, size-40, size-42, roykals-textiles-mens-jacket-sizechart, roykals_textiles_usa_uk_dress_size, mens-ethnic, Ideal-for-men, delivery-time-20-22-days, roykals, Nehru-Jackets</t>
  </si>
  <si>
    <t>83316_30</t>
  </si>
  <si>
    <t>https://kpvimages.s3.amazonaws.com/Roykals_Textile/2019/11/22-/83316.jpg</t>
  </si>
  <si>
    <t>83316_32</t>
  </si>
  <si>
    <t>https://kpvimages.s3.amazonaws.com/Roykals_Textile/2019/11/22-/83316-1.jpg</t>
  </si>
  <si>
    <t>83316_34</t>
  </si>
  <si>
    <t>83316_36</t>
  </si>
  <si>
    <t>83316_38</t>
  </si>
  <si>
    <t>83316_40</t>
  </si>
  <si>
    <t>83316_42</t>
  </si>
  <si>
    <t>roykals-mens-terry-rayon-jacket-in-black-83317_30</t>
  </si>
  <si>
    <t>Roykals Men's Terry Rayon Jacket in Black</t>
  </si>
  <si>
    <t>&lt;b&gt;Product Features: &lt;/b&gt;
&lt;ul&gt;&lt;li&gt;Color: Black&lt;/li&gt;
&lt;li&gt;Fabric: Terry Rayon&lt;/li&gt;
&lt;li&gt;Chest Loosing: 4 Inch&lt;/li&gt;
&lt;li&gt;Product Weight: 0.350 Kg.&lt;/li&gt;
&lt;li&gt;Disclaimer: There will be slight difference in digital to actual image&lt;/li&gt;&lt;/ul&gt;</t>
  </si>
  <si>
    <t>color-black, fabric-rayon, size-30, size-32, size-34, size-36, size-38, size-40, size-42, roykals-textiles-mens-jacket-sizechart, roykals_textiles_usa_uk_dress_size, mens-ethnic, Ideal-for-men, delivery-time-20-22-days, roykals, Nehru-Jackets</t>
  </si>
  <si>
    <t>83317_30</t>
  </si>
  <si>
    <t>https://kpvimages.s3.amazonaws.com/Roykals_Textile/2019/11/22-/83317.jpg</t>
  </si>
  <si>
    <t>83317_32</t>
  </si>
  <si>
    <t>https://kpvimages.s3.amazonaws.com/Roykals_Textile/2019/11/22-/83317-1.jpg</t>
  </si>
  <si>
    <t>83317_34</t>
  </si>
  <si>
    <t>83317_36</t>
  </si>
  <si>
    <t>83317_38</t>
  </si>
  <si>
    <t>83317_40</t>
  </si>
  <si>
    <t>83317_42</t>
  </si>
  <si>
    <t>roykals-mens-terry-rayon-jacket-in-black-83318_30</t>
  </si>
  <si>
    <t>83318_30</t>
  </si>
  <si>
    <t>https://kpvimages.s3.amazonaws.com/Roykals_Textile/2019/11/22-/83318.jpg</t>
  </si>
  <si>
    <t>83318_32</t>
  </si>
  <si>
    <t>https://kpvimages.s3.amazonaws.com/Roykals_Textile/2019/11/22-/83318-1.jpg</t>
  </si>
  <si>
    <t>83318_34</t>
  </si>
  <si>
    <t>83318_36</t>
  </si>
  <si>
    <t>83318_38</t>
  </si>
  <si>
    <t>83318_40</t>
  </si>
  <si>
    <t>83318_42</t>
  </si>
  <si>
    <t>roykals-mens-brocade-jacket-in-pista-green-83319_30</t>
  </si>
  <si>
    <t>Roykals Men's Brocade Jacket in Pista Green</t>
  </si>
  <si>
    <t>&lt;b&gt;Product Features: &lt;/b&gt;
&lt;ul&gt;&lt;li&gt;Color: Pista Green&lt;/li&gt;
&lt;li&gt;Fabric: Brocade&lt;/li&gt;
&lt;li&gt;Chest Loosing: 4 Inch&lt;/li&gt;
&lt;li&gt;Product Weight: 0.350 Kg.&lt;/li&gt;
&lt;li&gt;Disclaimer: There will be slight difference in digital to actual image&lt;/li&gt;&lt;/ul&gt;</t>
  </si>
  <si>
    <t>color-green, fabric-brocade, size-30, size-32, size-34, size-36, size-38, size-40, size-42, roykals-textiles-mens-jacket-sizechart, roykals_textiles_usa_uk_dress_size, mens-ethnic, Ideal-for-men, delivery-time-20-22-days, roykals, Nehru-Jackets</t>
  </si>
  <si>
    <t>83319_30</t>
  </si>
  <si>
    <t>https://kpvimages.s3.amazonaws.com/Roykals_Textile/2019/11/22-/83319.jpg</t>
  </si>
  <si>
    <t>83319_32</t>
  </si>
  <si>
    <t>https://kpvimages.s3.amazonaws.com/Roykals_Textile/2019/11/22-/83319-1.jpg</t>
  </si>
  <si>
    <t>83319_34</t>
  </si>
  <si>
    <t>83319_36</t>
  </si>
  <si>
    <t>83319_38</t>
  </si>
  <si>
    <t>83319_40</t>
  </si>
  <si>
    <t>83319_42</t>
  </si>
  <si>
    <t>roykals-mens-brocade-jacket-in-peach-83320_30</t>
  </si>
  <si>
    <t>Roykals Men's Brocade Jacket in Peach</t>
  </si>
  <si>
    <t>&lt;b&gt;Product Features: &lt;/b&gt;
&lt;ul&gt;&lt;li&gt;Color: Peach&lt;/li&gt;
&lt;li&gt;Fabric: Brocade&lt;/li&gt;
&lt;li&gt;Chest Loosing: 4 Inch&lt;/li&gt;
&lt;li&gt;Product Weight: 0.350 Kg.&lt;/li&gt;
&lt;li&gt;Disclaimer: There will be slight difference in digital to actual image&lt;/li&gt;&lt;/ul&gt;</t>
  </si>
  <si>
    <t>color-orange, fabric-brocade, size-30, size-32, size-34, size-36, size-38, size-40, size-42, roykals-textiles-mens-jacket-sizechart, roykals_textiles_usa_uk_dress_size, mens-ethnic, Ideal-for-men, delivery-time-20-22-days, roykals, Nehru-Jackets</t>
  </si>
  <si>
    <t>83320_30</t>
  </si>
  <si>
    <t>https://kpvimages.s3.amazonaws.com/Roykals_Textile/2019/11/22-/83320.jpg</t>
  </si>
  <si>
    <t>83320_32</t>
  </si>
  <si>
    <t>https://kpvimages.s3.amazonaws.com/Roykals_Textile/2019/11/22-/83320-1.jpg</t>
  </si>
  <si>
    <t>83320_34</t>
  </si>
  <si>
    <t>83320_36</t>
  </si>
  <si>
    <t>83320_38</t>
  </si>
  <si>
    <t>83320_40</t>
  </si>
  <si>
    <t>83320_42</t>
  </si>
  <si>
    <t>roykals-mens-brocade-jacket-in-light-sky-blue-83321_30</t>
  </si>
  <si>
    <t>Roykals Men's Brocade Jacket in Light Sky Blue</t>
  </si>
  <si>
    <t>&lt;b&gt;Product Features: &lt;/b&gt;
&lt;ul&gt;&lt;li&gt;Color: Light Sky Blue&lt;/li&gt;
&lt;li&gt;Fabric: Brocade&lt;/li&gt;
&lt;li&gt;Chest Loosing: 4 Inch&lt;/li&gt;
&lt;li&gt;Product Weight: 0.350 Kg.&lt;/li&gt;
&lt;li&gt;Disclaimer: There will be slight difference in digital to actual image&lt;/li&gt;&lt;/ul&gt;</t>
  </si>
  <si>
    <t>color-blue, fabric-brocade, size-30, size-32, size-34, size-36, size-38, size-40, size-42, roykals-textiles-mens-jacket-sizechart, roykals_textiles_usa_uk_dress_size, mens-ethnic, Ideal-for-men, delivery-time-20-22-days, roykals, Nehru-Jackets</t>
  </si>
  <si>
    <t>83321_30</t>
  </si>
  <si>
    <t>https://kpvimages.s3.amazonaws.com/Roykals_Textile/2019/11/22-/83321.jpg</t>
  </si>
  <si>
    <t>83321_32</t>
  </si>
  <si>
    <t>https://kpvimages.s3.amazonaws.com/Roykals_Textile/2019/11/22-/83321-1.jpg</t>
  </si>
  <si>
    <t>83321_34</t>
  </si>
  <si>
    <t>83321_36</t>
  </si>
  <si>
    <t>83321_38</t>
  </si>
  <si>
    <t>83321_40</t>
  </si>
  <si>
    <t>83321_42</t>
  </si>
  <si>
    <t>roykals-mens-brocade-jacket-in-gold-83322_30</t>
  </si>
  <si>
    <t>Roykals Men's Brocade Jacket in Gold</t>
  </si>
  <si>
    <t>&lt;b&gt;Product Features: &lt;/b&gt;
&lt;ul&gt;&lt;li&gt;Color: Gold&lt;/li&gt;
&lt;li&gt;Fabric: Brocade&lt;/li&gt;
&lt;li&gt;Chest Loosing: 4 Inch&lt;/li&gt;
&lt;li&gt;Product Weight: 0.350 Kg.&lt;/li&gt;
&lt;li&gt;Disclaimer: There will be slight difference in digital to actual image&lt;/li&gt;&lt;/ul&gt;</t>
  </si>
  <si>
    <t>color-gold, fabric-brocade, size-30, size-32, size-34, size-36, size-38, size-40, size-42, roykals-textiles-mens-jacket-sizechart, roykals_textiles_usa_uk_dress_size, mens-ethnic, Ideal-for-men, delivery-time-20-22-days, roykals, Nehru-Jackets</t>
  </si>
  <si>
    <t>83322_30</t>
  </si>
  <si>
    <t>https://kpvimages.s3.amazonaws.com/Roykals_Textile/2019/11/22-/83322.jpg</t>
  </si>
  <si>
    <t>83322_32</t>
  </si>
  <si>
    <t>https://kpvimages.s3.amazonaws.com/Roykals_Textile/2019/11/22-/83322-1.jpg</t>
  </si>
  <si>
    <t>83322_34</t>
  </si>
  <si>
    <t>83322_36</t>
  </si>
  <si>
    <t>83322_38</t>
  </si>
  <si>
    <t>83322_40</t>
  </si>
  <si>
    <t>83322_42</t>
  </si>
  <si>
    <t>roykals-mens-jacquard-jacket-in-pista-green-83323_30</t>
  </si>
  <si>
    <t>Roykals Men's Jacquard Jacket in Pista Green</t>
  </si>
  <si>
    <t>&lt;b&gt;Product Features: &lt;/b&gt;
&lt;ul&gt;&lt;li&gt;Color: Pista Green&lt;/li&gt;
&lt;li&gt;Fabric: Jacquard&lt;/li&gt;
&lt;li&gt;Chest Loosing: 4 Inch&lt;/li&gt;
&lt;li&gt;Product Weight: 0.350 Kg.&lt;/li&gt;
&lt;li&gt;Disclaimer: There will be slight difference in digital to actual image&lt;/li&gt;&lt;/ul&gt;</t>
  </si>
  <si>
    <t>83323_30</t>
  </si>
  <si>
    <t>https://kpvimages.s3.amazonaws.com/Roykals_Textile/2019/11/22-/83323.jpg</t>
  </si>
  <si>
    <t>83323_32</t>
  </si>
  <si>
    <t>https://kpvimages.s3.amazonaws.com/Roykals_Textile/2019/11/22-/83323-1.jpg</t>
  </si>
  <si>
    <t>83323_34</t>
  </si>
  <si>
    <t>83323_36</t>
  </si>
  <si>
    <t>83323_38</t>
  </si>
  <si>
    <t>83323_40</t>
  </si>
  <si>
    <t>83323_42</t>
  </si>
  <si>
    <t>roykals-mens-jacquard-jacket-in-black-and-brown-83324_30</t>
  </si>
  <si>
    <t>Roykals Men's Jacquard Jacket in Black and Brown</t>
  </si>
  <si>
    <t>&lt;b&gt;Product Features: &lt;/b&gt;
&lt;ul&gt;&lt;li&gt;Color: Black and Brown&lt;/li&gt;
&lt;li&gt;Fabric: Jacquard&lt;/li&gt;
&lt;li&gt;Chest Loosing: 4 Inch&lt;/li&gt;
&lt;li&gt;Product Weight: 0.350 Kg.&lt;/li&gt;
&lt;li&gt;Disclaimer: There will be slight difference in digital to actual image&lt;/li&gt;&lt;/ul&gt;</t>
  </si>
  <si>
    <t>color-black, color-brown, fabric-jacquard, size-30, size-32, size-34, size-36, size-38, size-40, size-42, roykals-textiles-mens-jacket-sizechart, roykals_textiles_usa_uk_dress_size, mens-ethnic, Ideal-for-men, delivery-time-20-22-days, roykals, Nehru-Jackets</t>
  </si>
  <si>
    <t>83324_30</t>
  </si>
  <si>
    <t>https://kpvimages.s3.amazonaws.com/Roykals_Textile/2019/11/22-/83324.jpg</t>
  </si>
  <si>
    <t>83324_32</t>
  </si>
  <si>
    <t>https://kpvimages.s3.amazonaws.com/Roykals_Textile/2019/11/22-/83324-1.jpg</t>
  </si>
  <si>
    <t>83324_34</t>
  </si>
  <si>
    <t>83324_36</t>
  </si>
  <si>
    <t>83324_38</t>
  </si>
  <si>
    <t>83324_40</t>
  </si>
  <si>
    <t>83324_42</t>
  </si>
  <si>
    <t>roykals-mens-jacquard-jacket-in-blue-and-red-83325_30</t>
  </si>
  <si>
    <t>Roykals Men's Jacquard Jacket in Blue and Red</t>
  </si>
  <si>
    <t>&lt;b&gt;Product Features: &lt;/b&gt;
&lt;ul&gt;&lt;li&gt;Color: Blue and Red&lt;/li&gt;
&lt;li&gt;Fabric: Jacquard&lt;/li&gt;
&lt;li&gt;Chest Loosing: 4 Inch&lt;/li&gt;
&lt;li&gt;Product Weight: 0.350 Kg.&lt;/li&gt;
&lt;li&gt;Disclaimer: There will be slight difference in digital to actual image&lt;/li&gt;&lt;/ul&gt;</t>
  </si>
  <si>
    <t>color-blue, color-red, fabric-jacquard, size-30, size-32, size-34, size-36, size-38, size-40, size-42, roykals-textiles-mens-jacket-sizechart, roykals_textiles_usa_uk_dress_size, mens-ethnic, Ideal-for-men, delivery-time-20-22-days, roykals, Nehru-Jackets</t>
  </si>
  <si>
    <t>83325_30</t>
  </si>
  <si>
    <t>https://kpvimages.s3.amazonaws.com/Roykals_Textile/2019/11/22-/83325.jpg</t>
  </si>
  <si>
    <t>83325_32</t>
  </si>
  <si>
    <t>https://kpvimages.s3.amazonaws.com/Roykals_Textile/2019/11/22-/83325-1.jpg</t>
  </si>
  <si>
    <t>83325_34</t>
  </si>
  <si>
    <t>83325_36</t>
  </si>
  <si>
    <t>83325_38</t>
  </si>
  <si>
    <t>83325_40</t>
  </si>
  <si>
    <t>83325_42</t>
  </si>
  <si>
    <t>roykals-mens-jacquard-jacket-in-brown-and-green-83326_30</t>
  </si>
  <si>
    <t>Roykals Men's Jacquard Jacket in Brown and Green</t>
  </si>
  <si>
    <t>&lt;b&gt;Product Features: &lt;/b&gt;
&lt;ul&gt;&lt;li&gt;Color: Brown and Green&lt;/li&gt;
&lt;li&gt;Fabric: Jacquard&lt;/li&gt;
&lt;li&gt;Chest Loosing: 4 Inch&lt;/li&gt;
&lt;li&gt;Product Weight: 0.350 Kg.&lt;/li&gt;
&lt;li&gt;Disclaimer: There will be slight difference in digital to actual image&lt;/li&gt;&lt;/ul&gt;</t>
  </si>
  <si>
    <t>color-brown, color-green, fabric-jacquard, size-30, size-32, size-34, size-36, size-38, size-40, size-42, roykals-textiles-mens-jacket-sizechart, roykals_textiles_usa_uk_dress_size, mens-ethnic, Ideal-for-men, delivery-time-20-22-days, roykals, Nehru-Jackets</t>
  </si>
  <si>
    <t>83326_30</t>
  </si>
  <si>
    <t>https://kpvimages.s3.amazonaws.com/Roykals_Textile/2019/11/22-/83326.jpg</t>
  </si>
  <si>
    <t>83326_32</t>
  </si>
  <si>
    <t>https://kpvimages.s3.amazonaws.com/Roykals_Textile/2019/11/22-/83326-1.jpg</t>
  </si>
  <si>
    <t>83326_34</t>
  </si>
  <si>
    <t>83326_36</t>
  </si>
  <si>
    <t>83326_38</t>
  </si>
  <si>
    <t>83326_40</t>
  </si>
  <si>
    <t>83326_42</t>
  </si>
  <si>
    <t>roykals-mens-velvet-jacket-in-white-and-black-83327_30</t>
  </si>
  <si>
    <t>Roykals Men's Velvet Jacket in White and Black</t>
  </si>
  <si>
    <t>&lt;b&gt;Product Features: &lt;/b&gt;
&lt;ul&gt;&lt;li&gt;Color: White and Black&lt;/li&gt;
&lt;li&gt;Fabric: Velvet&lt;/li&gt;
&lt;li&gt;Chest Loosing: 4 Inch&lt;/li&gt;
&lt;li&gt;Product Weight: 0.350 Kg.&lt;/li&gt;
&lt;li&gt;Disclaimer: There will be slight difference in digital to actual image&lt;/li&gt;&lt;/ul&gt;</t>
  </si>
  <si>
    <t>color-white, color-black, fabric-velvet, size-30, size-32, size-34, size-36, size-38, size-40, size-42, roykals-textiles-mens-jacket-sizechart, roykals_textiles_usa_uk_dress_size, mens-ethnic, Ideal-for-men, delivery-time-20-22-days, roykals, Nehru-Jackets</t>
  </si>
  <si>
    <t>83327_30</t>
  </si>
  <si>
    <t>https://kpvimages.s3.amazonaws.com/Roykals_Textile/2019/11/22-/83327.jpg</t>
  </si>
  <si>
    <t>83327_32</t>
  </si>
  <si>
    <t>https://kpvimages.s3.amazonaws.com/Roykals_Textile/2019/11/22-/83327-1.jpg</t>
  </si>
  <si>
    <t>83327_34</t>
  </si>
  <si>
    <t>83327_36</t>
  </si>
  <si>
    <t>83327_38</t>
  </si>
  <si>
    <t>83327_40</t>
  </si>
  <si>
    <t>83327_42</t>
  </si>
  <si>
    <t>roykals-mens-velvet-jacket-in-white-and-blue-83328_30</t>
  </si>
  <si>
    <t>Roykals Men's Velvet Jacket in White and Blue</t>
  </si>
  <si>
    <t>&lt;b&gt;Product Features: &lt;/b&gt;
&lt;ul&gt;&lt;li&gt;Color: White and Blue&lt;/li&gt;
&lt;li&gt;Fabric: Velvet&lt;/li&gt;
&lt;li&gt;Chest Loosing: 4 Inch&lt;/li&gt;
&lt;li&gt;Product Weight: 0.350 Kg.&lt;/li&gt;
&lt;li&gt;Disclaimer: There will be slight difference in digital to actual image&lt;/li&gt;&lt;/ul&gt;</t>
  </si>
  <si>
    <t>color-white, color-blue, fabric-velvet, size-30, size-32, size-34, size-36, size-38, size-40, size-42, roykals-textiles-mens-jacket-sizechart, roykals_textiles_usa_uk_dress_size, mens-ethnic, Ideal-for-men, delivery-time-20-22-days, roykals, Nehru-Jackets</t>
  </si>
  <si>
    <t>83328_30</t>
  </si>
  <si>
    <t>https://kpvimages.s3.amazonaws.com/Roykals_Textile/2019/11/22-/83328.jpg</t>
  </si>
  <si>
    <t>83328_32</t>
  </si>
  <si>
    <t>https://kpvimages.s3.amazonaws.com/Roykals_Textile/2019/11/22-/83328-1.jpg</t>
  </si>
  <si>
    <t>83328_34</t>
  </si>
  <si>
    <t>83328_36</t>
  </si>
  <si>
    <t>83328_38</t>
  </si>
  <si>
    <t>83328_40</t>
  </si>
  <si>
    <t>83328_42</t>
  </si>
  <si>
    <t>roykals-mens-velvet-jacket-in-white-and-maroon-83329_30</t>
  </si>
  <si>
    <t>Roykals Men's Velvet Jacket in White and Maroon</t>
  </si>
  <si>
    <t>&lt;b&gt;Product Features: &lt;/b&gt;
&lt;ul&gt;&lt;li&gt;Color: White and Maroon&lt;/li&gt;
&lt;li&gt;Fabric: Velvet&lt;/li&gt;
&lt;li&gt;Chest Loosing: 4 Inch&lt;/li&gt;
&lt;li&gt;Product Weight: 0.350 Kg.&lt;/li&gt;
&lt;li&gt;Disclaimer: There will be slight difference in digital to actual image&lt;/li&gt;&lt;/ul&gt;</t>
  </si>
  <si>
    <t>color-white, color-red, fabric-velvet, size-30, size-32, size-34, size-36, size-38, size-40, size-42, roykals-textiles-mens-jacket-sizechart, roykals_textiles_usa_uk_dress_size, mens-ethnic, Ideal-for-men, delivery-time-20-22-days, roykals, Nehru-Jackets</t>
  </si>
  <si>
    <t>83329_30</t>
  </si>
  <si>
    <t>https://kpvimages.s3.amazonaws.com/Roykals_Textile/2019/11/22-/83329.jpg</t>
  </si>
  <si>
    <t>83329_32</t>
  </si>
  <si>
    <t>https://kpvimages.s3.amazonaws.com/Roykals_Textile/2019/11/22-/83329-1.jpg</t>
  </si>
  <si>
    <t>83329_34</t>
  </si>
  <si>
    <t>83329_36</t>
  </si>
  <si>
    <t>83329_38</t>
  </si>
  <si>
    <t>83329_40</t>
  </si>
  <si>
    <t>83329_42</t>
  </si>
  <si>
    <t>https://kpvimages.s3.amazonaws.com/Roykals_Textile/2019/11/22-/83216.jpg</t>
  </si>
  <si>
    <t>https://kpvimages.s3.amazonaws.com/Roykals_Textile/2019/11/22-/83216-1.jpg</t>
  </si>
  <si>
    <t>https://kpvimages.s3.amazonaws.com/Roykals_Textile/2019/11/22-/83217.jpg</t>
  </si>
  <si>
    <t>https://kpvimages.s3.amazonaws.com/Roykals_Textile/2019/11/22-/83217-1.jpg</t>
  </si>
  <si>
    <t>https://kpvimages.s3.amazonaws.com/Roykals_Textile/2019/11/22-/83218.jpg</t>
  </si>
  <si>
    <t>https://kpvimages.s3.amazonaws.com/Roykals_Textile/2019/11/22-/83218-1.jpg</t>
  </si>
  <si>
    <t>https://kpvimages.s3.amazonaws.com/Roykals_Textile/2019/11/22-/83219.jpg</t>
  </si>
  <si>
    <t>https://kpvimages.s3.amazonaws.com/Roykals_Textile/2019/11/22-/83219-1.jpg</t>
  </si>
  <si>
    <t>https://kpvimages.s3.amazonaws.com/Roykals_Textile/2019/11/22-/83220.jpg</t>
  </si>
  <si>
    <t>https://kpvimages.s3.amazonaws.com/Roykals_Textile/2019/11/22-/83220-1.jpg</t>
  </si>
  <si>
    <t>https://kpvimages.s3.amazonaws.com/Roykals_Textile/2019/11/22-/83221.jpg</t>
  </si>
  <si>
    <t>https://kpvimages.s3.amazonaws.com/Roykals_Textile/2019/11/22-/83221-1.jpg</t>
  </si>
  <si>
    <t>https://kpvimages.s3.amazonaws.com/Roykals_Textile/2019/11/22-/83222.jpg</t>
  </si>
  <si>
    <t>https://kpvimages.s3.amazonaws.com/Roykals_Textile/2019/11/22-/83222-1.jpg</t>
  </si>
  <si>
    <t>https://kpvimages.s3.amazonaws.com/Roykals_Textile/2019/11/22-/83223.jpg</t>
  </si>
  <si>
    <t>https://kpvimages.s3.amazonaws.com/Roykals_Textile/2019/11/22-/83223-1.jpg</t>
  </si>
  <si>
    <t>https://kpvimages.s3.amazonaws.com/Roykals_Textile/2019/11/22-/83266.jpg</t>
  </si>
  <si>
    <t>https://kpvimages.s3.amazonaws.com/Roykals_Textile/2019/11/22-/83266-1.jpg</t>
  </si>
  <si>
    <t>https://kpvimages.s3.amazonaws.com/Roykals_Textile/2019/11/22-/83267.jpg</t>
  </si>
  <si>
    <t>https://kpvimages.s3.amazonaws.com/Roykals_Textile/2019/11/22-/83267-1.jpg</t>
  </si>
  <si>
    <t>https://kpvimages.s3.amazonaws.com/Roykals_Textile/2019/11/22-/83268.jpg</t>
  </si>
  <si>
    <t>https://kpvimages.s3.amazonaws.com/Roykals_Textile/2019/11/22-/83268-1.jpg</t>
  </si>
  <si>
    <t>https://kpvimages.s3.amazonaws.com/Roykals_Textile/2019/11/22-/83269.jpg</t>
  </si>
  <si>
    <t>https://kpvimages.s3.amazonaws.com/Roykals_Textile/2019/11/22-/83269-1.jpg</t>
  </si>
  <si>
    <t>https://kpvimages.s3.amazonaws.com/Roykals_Textile/2019/11/22-/83270.jpg</t>
  </si>
  <si>
    <t>https://kpvimages.s3.amazonaws.com/Roykals_Textile/2019/11/22-/83270-1.jpg</t>
  </si>
  <si>
    <t>https://kpvimages.s3.amazonaws.com/Roykals_Textile/2019/11/22-/83271.jpg</t>
  </si>
  <si>
    <t>https://kpvimages.s3.amazonaws.com/Roykals_Textile/2019/11/22-/83271-1.jpg</t>
  </si>
  <si>
    <t>https://kpvimages.s3.amazonaws.com/Roykals_Textile/2019/11/22-/83272.jpg</t>
  </si>
  <si>
    <t>https://kpvimages.s3.amazonaws.com/Roykals_Textile/2019/11/22-/83272-1.jpg</t>
  </si>
  <si>
    <t>https://kpvimages.s3.amazonaws.com/Roykals_Textile/2019/11/22-/83273.jpg</t>
  </si>
  <si>
    <t>https://kpvimages.s3.amazonaws.com/Roykals_Textile/2019/11/22-/83273-1.jpg</t>
  </si>
  <si>
    <t>https://kpvimages.s3.amazonaws.com/Roykals_Textile/2019/11/22-/83274.jpg</t>
  </si>
  <si>
    <t>https://kpvimages.s3.amazonaws.com/Roykals_Textile/2019/11/22-/83274-1.jpg</t>
  </si>
  <si>
    <t>https://kpvimages.s3.amazonaws.com/Roykals_Textile/2019/11/22-/83275.jpg</t>
  </si>
  <si>
    <t>https://kpvimages.s3.amazonaws.com/Roykals_Textile/2019/11/22-/83275-1.jpg</t>
  </si>
  <si>
    <t>https://kpvimages.s3.amazonaws.com/Roykals_Textile/2019/11/22-/83276.jpg</t>
  </si>
  <si>
    <t>https://kpvimages.s3.amazonaws.com/Roykals_Textile/2019/11/22-/83276-1.jpg</t>
  </si>
  <si>
    <t>https://kpvimages.s3.amazonaws.com/Roykals_Textile/2019/11/22-/83277.jpg</t>
  </si>
  <si>
    <t>https://kpvimages.s3.amazonaws.com/Roykals_Textile/2019/11/22-/83277-1.jpg</t>
  </si>
  <si>
    <t>https://kpvimages.s3.amazonaws.com/Roykals_Textile/2019/11/22-/83286.jpg</t>
  </si>
  <si>
    <t>https://kpvimages.s3.amazonaws.com/Roykals_Textile/2019/11/22-/83286-1.jpg</t>
  </si>
  <si>
    <t>https://kpvimages.s3.amazonaws.com/Roykals_Textile/2019/11/22-/83287.jpg</t>
  </si>
  <si>
    <t>https://kpvimages.s3.amazonaws.com/Roykals_Textile/2019/11/22-/83287-1.jpg</t>
  </si>
  <si>
    <t>https://kpvimages.s3.amazonaws.com/Roykals_Textile/2019/11/22-/83288.jpg</t>
  </si>
  <si>
    <t>https://kpvimages.s3.amazonaws.com/Roykals_Textile/2019/11/22-/83288-1.jpg</t>
  </si>
  <si>
    <t>https://kpvimages.s3.amazonaws.com/Roykals_Textile/2019/11/22-/83289.jpg</t>
  </si>
  <si>
    <t>https://kpvimages.s3.amazonaws.com/Roykals_Textile/2019/11/22-/83289-1.jpg</t>
  </si>
  <si>
    <t>https://kpvimages.s3.amazonaws.com/Roykals_Textile/2019/11/22-/83290.jpg</t>
  </si>
  <si>
    <t>https://kpvimages.s3.amazonaws.com/Roykals_Textile/2019/11/22-/83290-1.jpg</t>
  </si>
  <si>
    <t>https://kpvimages.s3.amazonaws.com/Roykals_Textile/2019/11/22-/83291.jpg</t>
  </si>
  <si>
    <t>https://kpvimages.s3.amazonaws.com/Roykals_Textile/2019/11/22-/83291-1.jpg</t>
  </si>
  <si>
    <t>https://kpvimages.s3.amazonaws.com/Roykals_Textile/2019/11/22-/83292.jpg</t>
  </si>
  <si>
    <t>https://kpvimages.s3.amazonaws.com/Roykals_Textile/2019/11/22-/83292-1.jpg</t>
  </si>
  <si>
    <t>https://kpvimages.s3.amazonaws.com/Roykals_Textile/2019/11/22-/83293.jpg</t>
  </si>
  <si>
    <t>https://kpvimages.s3.amazonaws.com/Roykals_Textile/2019/11/22-/83293-1.jpg</t>
  </si>
  <si>
    <t>https://kpvimages.s3.amazonaws.com/Roykals_Textile/2019/11/22-/83294.jpg</t>
  </si>
  <si>
    <t>https://kpvimages.s3.amazonaws.com/Roykals_Textile/2019/11/22-/83294-1.jpg</t>
  </si>
  <si>
    <t>https://kpvimages.s3.amazonaws.com/Roykals_Textile/2019/11/22-/83295.jpg</t>
  </si>
  <si>
    <t>https://kpvimages.s3.amazonaws.com/Roykals_Textile/2019/11/22-/83295-1.jpg</t>
  </si>
  <si>
    <t>https://kpvimages.s3.amazonaws.com/Roykals_Textile/2019/11/22-/83296.jpg</t>
  </si>
  <si>
    <t>https://kpvimages.s3.amazonaws.com/Roykals_Textile/2019/11/22-/83296-1.jpg</t>
  </si>
  <si>
    <t>https://kpvimages.s3.amazonaws.com/Roykals_Textile/2019/11/22-/83297.jpg</t>
  </si>
  <si>
    <t>https://kpvimages.s3.amazonaws.com/Roykals_Textile/2019/11/22-/83297-1.jpg</t>
  </si>
  <si>
    <t>https://kpvimages.s3.amazonaws.com/Roykals_Textile/2019/11/22-/79902.jpg</t>
  </si>
  <si>
    <t>https://kpvimages.s3.amazonaws.com/Roykals_Textile/2019/11/22-/79902-1.jpg</t>
  </si>
  <si>
    <t>https://kpvimages.s3.amazonaws.com/Roykals_Textile/2019/11/22-/79903.jpg</t>
  </si>
  <si>
    <t>https://kpvimages.s3.amazonaws.com/Roykals_Textile/2019/11/22-/79903-1.jpg</t>
  </si>
  <si>
    <t>https://kpvimages.s3.amazonaws.com/Roykals_Textile/2019/11/22-/79904.jpg</t>
  </si>
  <si>
    <t>https://kpvimages.s3.amazonaws.com/Roykals_Textile/2019/11/22-/79904-1.jpg</t>
  </si>
  <si>
    <t>https://kpvimages.s3.amazonaws.com/Roykals_Textile/2019/11/22-/79905.jpg</t>
  </si>
  <si>
    <t>https://kpvimages.s3.amazonaws.com/Roykals_Textile/2019/11/22-/79905-1.jpg</t>
  </si>
  <si>
    <t>https://kpvimages.s3.amazonaws.com/Roykals_Textile/2019/11/22-/79906.jpg</t>
  </si>
  <si>
    <t>https://kpvimages.s3.amazonaws.com/Roykals_Textile/2019/11/22-/79906-1.jpg</t>
  </si>
  <si>
    <t>https://kpvimages.s3.amazonaws.com/Roykals_Textile/2019/11/22-/79907.jpg</t>
  </si>
  <si>
    <t>https://kpvimages.s3.amazonaws.com/Roykals_Textile/2019/11/22-/79907-1.jpg</t>
  </si>
  <si>
    <t>https://kpvimages.s3.amazonaws.com/Roykals_Textile/2019/11/22-/79908.jpg</t>
  </si>
  <si>
    <t>https://kpvimages.s3.amazonaws.com/Roykals_Textile/2019/11/22-/79908-1.jpg</t>
  </si>
  <si>
    <t>https://kpvimages.s3.amazonaws.com/Roykals_Textile/2019/11/22-/79909.jpg</t>
  </si>
  <si>
    <t>https://kpvimages.s3.amazonaws.com/Roykals_Textile/2019/11/22-/79909-1.jpg</t>
  </si>
  <si>
    <t>https://kpvimages.s3.amazonaws.com/Roykals_Textile/2019/11/22-/79910.jpg</t>
  </si>
  <si>
    <t>https://kpvimages.s3.amazonaws.com/Roykals_Textile/2019/11/22-/79910-1.jpg</t>
  </si>
  <si>
    <t>https://kpvimages.s3.amazonaws.com/Roykals_Textile/2019/11/22-/79911.jpg</t>
  </si>
  <si>
    <t>https://kpvimages.s3.amazonaws.com/Roykals_Textile/2019/11/22-/79911-1.jpg</t>
  </si>
  <si>
    <t>https://kpvimages.s3.amazonaws.com/Roykals_Textile/2019/11/22-/80483.jpg</t>
  </si>
  <si>
    <t>https://kpvimages.s3.amazonaws.com/Roykals_Textile/2019/11/22-/80483-1.jpg</t>
  </si>
  <si>
    <t>https://kpvimages.s3.amazonaws.com/Roykals_Textile/2019/11/22-/80484.jpg</t>
  </si>
  <si>
    <t>https://kpvimages.s3.amazonaws.com/Roykals_Textile/2019/11/22-/80484-1.jpg</t>
  </si>
  <si>
    <t>https://kpvimages.s3.amazonaws.com/Roykals_Textile/2019/11/22-/80485.jpg</t>
  </si>
  <si>
    <t>https://kpvimages.s3.amazonaws.com/Roykals_Textile/2019/11/22-/80485-1.jpg</t>
  </si>
  <si>
    <t>https://kpvimages.s3.amazonaws.com/Roykals_Textile/2019/11/22-/80486.jpg</t>
  </si>
  <si>
    <t>https://kpvimages.s3.amazonaws.com/Roykals_Textile/2019/11/22-/80486-1.jpg</t>
  </si>
  <si>
    <t>https://kpvimages.s3.amazonaws.com/Roykals_Textile/2019/11/22-/80487.jpg</t>
  </si>
  <si>
    <t>https://kpvimages.s3.amazonaws.com/Roykals_Textile/2019/11/22-/80487-1.jpg</t>
  </si>
  <si>
    <t>https://kpvimages.s3.amazonaws.com/Roykals_Textile/2019/11/22-/80488.jpg</t>
  </si>
  <si>
    <t>https://kpvimages.s3.amazonaws.com/Roykals_Textile/2019/11/22-/80488-1.jpg</t>
  </si>
  <si>
    <t>https://kpvimages.s3.amazonaws.com/Roykals_Textile/2019/11/22-/80489.jpg</t>
  </si>
  <si>
    <t>https://kpvimages.s3.amazonaws.com/Roykals_Textile/2019/11/22-/80489-1.jpg</t>
  </si>
  <si>
    <t>https://kpvimages.s3.amazonaws.com/Roykals_Textile/2019/11/22-/80490.jpg</t>
  </si>
  <si>
    <t>https://kpvimages.s3.amazonaws.com/Roykals_Textile/2019/11/22-/80490-1.jpg</t>
  </si>
  <si>
    <t>https://kpvimages.s3.amazonaws.com/Roykals_Textile/2019/11/22-/80491.jpg</t>
  </si>
  <si>
    <t>https://kpvimages.s3.amazonaws.com/Roykals_Textile/2019/11/22-/80491-1.jpg</t>
  </si>
  <si>
    <t>https://kpvimages.s3.amazonaws.com/Roykals_Textile/2019/11/22-/80492.jpg</t>
  </si>
  <si>
    <t>https://kpvimages.s3.amazonaws.com/Roykals_Textile/2019/11/22-/80492-1.jpg</t>
  </si>
  <si>
    <t>https://kpvimages.s3.amazonaws.com/Roykals_Textile/2019/11/22-/80493.jpg</t>
  </si>
  <si>
    <t>https://kpvimages.s3.amazonaws.com/Roykals_Textile/2019/11/22-/80493-1.jpg</t>
  </si>
  <si>
    <t>https://kpvimages.s3.amazonaws.com/Roykals_Textile/2019/11/22-/80494.jpg</t>
  </si>
  <si>
    <t>https://kpvimages.s3.amazonaws.com/Roykals_Textile/2019/11/22-/80494-1.jpg</t>
  </si>
  <si>
    <t>https://kpvimages.s3.amazonaws.com/Roykals_Textile/2019/11/22-/80495.jpg</t>
  </si>
  <si>
    <t>https://kpvimages.s3.amazonaws.com/Roykals_Textile/2019/11/22-/80495-1.jpg</t>
  </si>
  <si>
    <t>https://kpvimages.s3.amazonaws.com/Roykals_Textile/2019/11/22-/80496.jpg</t>
  </si>
  <si>
    <t>https://kpvimages.s3.amazonaws.com/Roykals_Textile/2019/11/22-/80496-1.jpg</t>
  </si>
  <si>
    <t>https://kpvimages.s3.amazonaws.com/Roykals_Textile/2019/11/22-/80497.jpg</t>
  </si>
  <si>
    <t>https://kpvimages.s3.amazonaws.com/Roykals_Textile/2019/11/22-/80497-1.jpg</t>
  </si>
  <si>
    <t>https://kpvimages.s3.amazonaws.com/Roykals_Textile/2019/11/22-/80498.jpg</t>
  </si>
  <si>
    <t>https://kpvimages.s3.amazonaws.com/Roykals_Textile/2019/11/22-/80498-1.jpg</t>
  </si>
  <si>
    <t>https://kpvimages.s3.amazonaws.com/Roykals_Textile/2019/11/22-/80499.jpg</t>
  </si>
  <si>
    <t>https://kpvimages.s3.amazonaws.com/Roykals_Textile/2019/11/22-/80499-1.jpg</t>
  </si>
  <si>
    <t>https://kpvimages.s3.amazonaws.com/Roykals_Textile/2019/11/22-/80500.jpg</t>
  </si>
  <si>
    <t>https://kpvimages.s3.amazonaws.com/Roykals_Textile/2019/11/22-/80500-1.jpg</t>
  </si>
  <si>
    <t>https://kpvimages.s3.amazonaws.com/Roykals_Textile/2019/11/22-/80501.jpg</t>
  </si>
  <si>
    <t>https://kpvimages.s3.amazonaws.com/Roykals_Textile/2019/11/22-/80501-1.jpg</t>
  </si>
  <si>
    <t>https://kpvimages.s3.amazonaws.com/Roykals_Textile/2019/11/22-/80502.jpg</t>
  </si>
  <si>
    <t>https://kpvimages.s3.amazonaws.com/Roykals_Textile/2019/11/22-/80502-1.jpg</t>
  </si>
  <si>
    <t>https://kpvimages.s3.amazonaws.com/Roykals_Textile/2019/11/22-/80503.jpg</t>
  </si>
  <si>
    <t>https://kpvimages.s3.amazonaws.com/Roykals_Textile/2019/11/22-/80503-1.jpg</t>
  </si>
  <si>
    <t>https://kpvimages.s3.amazonaws.com/Roykals_Textile/2019/11/22-/80504.jpg</t>
  </si>
  <si>
    <t>https://kpvimages.s3.amazonaws.com/Roykals_Textile/2019/11/22-/80504-1.jpg</t>
  </si>
  <si>
    <t>https://kpvimages.s3.amazonaws.com/Roykals_Textile/2019/11/22-/80505.jpg</t>
  </si>
  <si>
    <t>https://kpvimages.s3.amazonaws.com/Roykals_Textile/2019/11/22-/80505-1.jpg</t>
  </si>
  <si>
    <t>https://kpvimages.s3.amazonaws.com/Roykals_Textile/2019/11/22-/80506.jpg</t>
  </si>
  <si>
    <t>https://kpvimages.s3.amazonaws.com/Roykals_Textile/2019/11/22-/80506-1.jpg</t>
  </si>
  <si>
    <t>https://kpvimages.s3.amazonaws.com/Roykals_Textile/2019/11/22-/80507.jpg</t>
  </si>
  <si>
    <t>https://kpvimages.s3.amazonaws.com/Roykals_Textile/2019/11/22-/80507-1.jpg</t>
  </si>
  <si>
    <t>https://kpvimages.s3.amazonaws.com/Roykals_Textile/2019/11/22-/80508.jpg</t>
  </si>
  <si>
    <t>https://kpvimages.s3.amazonaws.com/Roykals_Textile/2019/11/22-/80508-1.jpg</t>
  </si>
  <si>
    <t>https://kpvimages.s3.amazonaws.com/Roykals_Textile/2019/11/22-/80509.jpg</t>
  </si>
  <si>
    <t>https://kpvimages.s3.amazonaws.com/Roykals_Textile/2019/11/22-/80509-1.jpg</t>
  </si>
  <si>
    <t>https://kpvimages.s3.amazonaws.com/Roykals_Textile/2019/11/22-/80653.jpg</t>
  </si>
  <si>
    <t>https://kpvimages.s3.amazonaws.com/Roykals_Textile/2019/11/22-/80653-BLOUSE.jpg</t>
  </si>
  <si>
    <t>https://kpvimages.s3.amazonaws.com/Roykals_Textile/2019/11/22-/80654.jpg</t>
  </si>
  <si>
    <t>https://kpvimages.s3.amazonaws.com/Roykals_Textile/2019/11/22-/80654-BLOUSE.jpg</t>
  </si>
  <si>
    <t>https://kpvimages.s3.amazonaws.com/Roykals_Textile/2019/11/22-/80655.jpg</t>
  </si>
  <si>
    <t>https://kpvimages.s3.amazonaws.com/Roykals_Textile/2019/11/22-/80655-BLOUSE.jpg</t>
  </si>
  <si>
    <t>https://kpvimages.s3.amazonaws.com/Roykals_Textile/2019/11/22-/80656.jpg</t>
  </si>
  <si>
    <t>https://kpvimages.s3.amazonaws.com/Roykals_Textile/2019/11/22-/80656-BLOUSE.jpg</t>
  </si>
  <si>
    <t>https://kpvimages.s3.amazonaws.com/Roykals_Textile/2019/11/22-/80657.jpg</t>
  </si>
  <si>
    <t>https://kpvimages.s3.amazonaws.com/Roykals_Textile/2019/11/22-/80657-BLOUSE.jpg</t>
  </si>
  <si>
    <t>https://kpvimages.s3.amazonaws.com/Roykals_Textile/2019/11/22-/80658.jpg</t>
  </si>
  <si>
    <t>https://kpvimages.s3.amazonaws.com/Roykals_Textile/2019/11/22-/80658-BLOUSE.jpg</t>
  </si>
  <si>
    <t>https://kpvimages.s3.amazonaws.com/Roykals_Textile/2019/11/22-/80659.jpg</t>
  </si>
  <si>
    <t>https://kpvimages.s3.amazonaws.com/Roykals_Textile/2019/11/22-/80659-BLOUSE.jpg</t>
  </si>
  <si>
    <t>https://kpvimages.s3.amazonaws.com/Roykals_Textile/2019/11/22-/80660.jpg</t>
  </si>
  <si>
    <t>https://kpvimages.s3.amazonaws.com/Roykals_Textile/2019/11/22-/80660-BLOUSE.jpg</t>
  </si>
  <si>
    <t>https://kpvimages.s3.amazonaws.com/Roykals_Textile/2019/11/22-/80661.jpg</t>
  </si>
  <si>
    <t>https://kpvimages.s3.amazonaws.com/Roykals_Textile/2019/11/22-/80661-BLOUSE.jpg</t>
  </si>
  <si>
    <t>https://kpvimages.s3.amazonaws.com/Roykals_Textile/2019/11/22-/80662.jpg</t>
  </si>
  <si>
    <t>https://kpvimages.s3.amazonaws.com/Roykals_Textile/2019/11/22-/80662-BLOUSE.jpg</t>
  </si>
  <si>
    <t>https://kpvimages.s3.amazonaws.com/Roykals_Textile/2019/11/22-/80663.jpg</t>
  </si>
  <si>
    <t>https://kpvimages.s3.amazonaws.com/Roykals_Textile/2019/11/22-/80663-BLOUSE.jpg</t>
  </si>
  <si>
    <t>https://kpvimages.s3.amazonaws.com/Roykals_Textile/2019/11/22-/80664.jpg</t>
  </si>
  <si>
    <t>https://kpvimages.s3.amazonaws.com/Roykals_Textile/2019/11/22-/80664-BLOUSE.jpg</t>
  </si>
  <si>
    <t>https://kpvimages.s3.amazonaws.com/Roykals_Textile/2019/11/22-/80665.jpg</t>
  </si>
  <si>
    <t>https://kpvimages.s3.amazonaws.com/Roykals_Textile/2019/11/22-/80665-BLOUSE.jpg</t>
  </si>
  <si>
    <t>https://kpvimages.s3.amazonaws.com/Roykals_Textile/2019/11/22-/80666.jpg</t>
  </si>
  <si>
    <t>https://kpvimages.s3.amazonaws.com/Roykals_Textile/2019/11/22-/80666-BLOUSE.jpg</t>
  </si>
  <si>
    <t>https://kpvimages.s3.amazonaws.com/Roykals_Textile/2019/11/22-/80667.jpg</t>
  </si>
  <si>
    <t>https://kpvimages.s3.amazonaws.com/Roykals_Textile/2019/11/22-/80667-BLOUSE.jpg</t>
  </si>
  <si>
    <t>https://kpvimages.s3.amazonaws.com/Roykals_Textile/2019/11/22-/80668.jpg</t>
  </si>
  <si>
    <t>https://kpvimages.s3.amazonaws.com/Roykals_Textile/2019/11/22-/80668-BLOUSE.jpg</t>
  </si>
  <si>
    <t>https://kpvimages.s3.amazonaws.com/Roykals_Textile/2019/11/22-/80669.jpg</t>
  </si>
  <si>
    <t>https://kpvimages.s3.amazonaws.com/Roykals_Textile/2019/11/22-/80669-BLOUSE.jpg</t>
  </si>
  <si>
    <t>https://kpvimages.s3.amazonaws.com/Roykals_Textile/2019/11/22-/80670.jpg</t>
  </si>
  <si>
    <t>https://kpvimages.s3.amazonaws.com/Roykals_Textile/2019/11/22-/80670-BLOUSE.jpg</t>
  </si>
  <si>
    <t>https://kpvimages.s3.amazonaws.com/Roykals_Textile/2019/11/22-/80671.jpg</t>
  </si>
  <si>
    <t>https://kpvimages.s3.amazonaws.com/Roykals_Textile/2019/11/22-/80671-BLOUSE.jpg</t>
  </si>
  <si>
    <t>https://kpvimages.s3.amazonaws.com/Roykals_Textile/2019/11/22-/80672.jpg</t>
  </si>
  <si>
    <t>https://kpvimages.s3.amazonaws.com/Roykals_Textile/2019/11/22-/80672-BLOUSE.jpg</t>
  </si>
  <si>
    <t>https://kpvimages.s3.amazonaws.com/Roykals_Textile/2019/11/22-/80673.jpg</t>
  </si>
  <si>
    <t>https://kpvimages.s3.amazonaws.com/Roykals_Textile/2019/11/22-/80673-BLOUSE.jpg</t>
  </si>
  <si>
    <t>https://kpvimages.s3.amazonaws.com/Roykals_Textile/2019/11/22-/80674.jpg</t>
  </si>
  <si>
    <t>https://kpvimages.s3.amazonaws.com/Roykals_Textile/2019/11/22-/80674-BLOUSE.jpg</t>
  </si>
  <si>
    <t>https://kpvimages.s3.amazonaws.com/Roykals_Textile/2019/11/22-/80675.jpg</t>
  </si>
  <si>
    <t>https://kpvimages.s3.amazonaws.com/Roykals_Textile/2019/11/22-/80675-BLOUSE.jpg</t>
  </si>
  <si>
    <t>https://kpvimages.s3.amazonaws.com/Roykals_Textile/2019/11/22-/80676.jpg</t>
  </si>
  <si>
    <t>https://kpvimages.s3.amazonaws.com/Roykals_Textile/2019/11/22-/80676-BLOUSE.jpg</t>
  </si>
  <si>
    <t>https://kpvimages.s3.amazonaws.com/Roykals_Textile/2019/11/22-/80677.jpg</t>
  </si>
  <si>
    <t>https://kpvimages.s3.amazonaws.com/Roykals_Textile/2019/11/22-/80677-BLOUSE.jpg</t>
  </si>
  <si>
    <t>https://kpvimages.s3.amazonaws.com/Roykals_Textile/2019/11/22-/80678.jpg</t>
  </si>
  <si>
    <t>https://kpvimages.s3.amazonaws.com/Roykals_Textile/2019/11/22-/80678-BLOUSE.jpg</t>
  </si>
  <si>
    <t>https://kpvimages.s3.amazonaws.com/Roykals_Textile/2019/11/22-/80679.jpg</t>
  </si>
  <si>
    <t>https://kpvimages.s3.amazonaws.com/Roykals_Textile/2019/11/22-/80679-BLOUSE.jpg</t>
  </si>
  <si>
    <t>https://kpvimages.s3.amazonaws.com/Roykals_Textile/2019/11/22-/80680.jpg</t>
  </si>
  <si>
    <t>https://kpvimages.s3.amazonaws.com/Roykals_Textile/2019/11/22-/80680-BLOUSE.jpg</t>
  </si>
  <si>
    <t>https://kpvimages.s3.amazonaws.com/Roykals_Textile/2019/11/22-/80681.jpg</t>
  </si>
  <si>
    <t>https://kpvimages.s3.amazonaws.com/Roykals_Textile/2019/11/22-/80681-BLOUSE.jpg</t>
  </si>
  <si>
    <t>https://kpvimages.s3.amazonaws.com/Roykals_Textile/2019/11/22-/80682.jpg</t>
  </si>
  <si>
    <t>https://kpvimages.s3.amazonaws.com/Roykals_Textile/2019/11/22-/80682-BLOUSE.jpg</t>
  </si>
  <si>
    <t>https://kpvimages.s3.amazonaws.com/Roykals_Textile/2019/11/22-/80683.jpg</t>
  </si>
  <si>
    <t>https://kpvimages.s3.amazonaws.com/Roykals_Textile/2019/11/22-/80683-BLOUSE.jpg</t>
  </si>
  <si>
    <t>https://kpvimages.s3.amazonaws.com/Roykals_Textile/2019/11/22-/80684.jpg</t>
  </si>
  <si>
    <t>https://kpvimages.s3.amazonaws.com/Roykals_Textile/2019/11/22-/80684-BLOUSE.jpg</t>
  </si>
  <si>
    <t>https://kpvimages.s3.amazonaws.com/Roykals_Textile/2019/11/22-/80685.jpg</t>
  </si>
  <si>
    <t>https://kpvimages.s3.amazonaws.com/Roykals_Textile/2019/11/22-/80685-BLOUSE.jpg</t>
  </si>
  <si>
    <t>https://kpvimages.s3.amazonaws.com/Roykals_Textile/2019/11/22-/80686.jpg</t>
  </si>
  <si>
    <t>https://kpvimages.s3.amazonaws.com/Roykals_Textile/2019/11/22-/80686-BLOUSE.jpg</t>
  </si>
  <si>
    <t>https://kpvimages.s3.amazonaws.com/Roykals_Textile/2019/11/22-/80687.jpg</t>
  </si>
  <si>
    <t>https://kpvimages.s3.amazonaws.com/Roykals_Textile/2019/11/22-/80687-BLOUSE.jpg</t>
  </si>
  <si>
    <t>https://kpvimages.s3.amazonaws.com/Roykals_Textile/2019/11/22-/80688.jpg</t>
  </si>
  <si>
    <t>https://kpvimages.s3.amazonaws.com/Roykals_Textile/2019/11/22-/80688-BLOUSE.jpg</t>
  </si>
  <si>
    <t>https://kpvimages.s3.amazonaws.com/Roykals_Textile/2019/11/22-/80689.jpg</t>
  </si>
  <si>
    <t>https://kpvimages.s3.amazonaws.com/Roykals_Textile/2019/11/22-/80689-BLOUSE.jpg</t>
  </si>
  <si>
    <t>https://kpvimages.s3.amazonaws.com/Roykals_Textile/2019/11/22-/80690.jpg</t>
  </si>
  <si>
    <t>https://kpvimages.s3.amazonaws.com/Roykals_Textile/2019/11/22-/80690-BLOUSE.jpg</t>
  </si>
  <si>
    <t>https://kpvimages.s3.amazonaws.com/Roykals_Textile/2019/11/22-/80691.jpg</t>
  </si>
  <si>
    <t>https://kpvimages.s3.amazonaws.com/Roykals_Textile/2019/11/22-/80691-BLOUSE.jpg</t>
  </si>
  <si>
    <t>https://kpvimages.s3.amazonaws.com/Roykals_Textile/2019/11/22-/80692.jpg</t>
  </si>
  <si>
    <t>https://kpvimages.s3.amazonaws.com/Roykals_Textile/2019/11/22-/80692-BLOUSE.jpg</t>
  </si>
  <si>
    <t>https://kpvimages.s3.amazonaws.com/Roykals_Textile/2019/11/22-/80693.jpg</t>
  </si>
  <si>
    <t>https://kpvimages.s3.amazonaws.com/Roykals_Textile/2019/11/22-/80693-BLOUSE.jpg</t>
  </si>
  <si>
    <t>https://kpvimages.s3.amazonaws.com/Roykals_Textile/2019/11/22-/80694.jpg</t>
  </si>
  <si>
    <t>https://kpvimages.s3.amazonaws.com/Roykals_Textile/2019/11/22-/80694-BLOUSE.jpg</t>
  </si>
  <si>
    <t>https://kpvimages.s3.amazonaws.com/Roykals_Textile/2019/11/22-/80695.jpg</t>
  </si>
  <si>
    <t>https://kpvimages.s3.amazonaws.com/Roykals_Textile/2019/11/22-/80695-BLOUSE.jpg</t>
  </si>
  <si>
    <t>https://kpvimages.s3.amazonaws.com/Roykals_Textile/2019/11/22-/80696.jpg</t>
  </si>
  <si>
    <t>https://kpvimages.s3.amazonaws.com/Roykals_Textile/2019/11/22-/80696-BLOUSE.jpg</t>
  </si>
  <si>
    <t>https://kpvimages.s3.amazonaws.com/Roykals_Textile/2019/11/22-/80697.jpg</t>
  </si>
  <si>
    <t>https://kpvimages.s3.amazonaws.com/Roykals_Textile/2019/11/22-/80697-BLOUSE.jpg</t>
  </si>
  <si>
    <t>https://kpvimages.s3.amazonaws.com/Roykals_Textile/2019/11/22-/80698.jpg</t>
  </si>
  <si>
    <t>https://kpvimages.s3.amazonaws.com/Roykals_Textile/2019/11/22-/80698-BLOUSE.jpg</t>
  </si>
  <si>
    <t>https://kpvimages.s3.amazonaws.com/Roykals_Textile/2019/11/22-/80699.jpg</t>
  </si>
  <si>
    <t>https://kpvimages.s3.amazonaws.com/Roykals_Textile/2019/11/22-/80699-BLOUSE.jpg</t>
  </si>
  <si>
    <t>https://kpvimages.s3.amazonaws.com/Roykals_Textile/2019/11/22-/80700.jpg</t>
  </si>
  <si>
    <t>https://kpvimages.s3.amazonaws.com/Roykals_Textile/2019/11/22-/80700-BLOUSE.jpg</t>
  </si>
  <si>
    <t>https://kpvimages.s3.amazonaws.com/Roykals_Textile/2019/11/22-/80701.jpg</t>
  </si>
  <si>
    <t>https://kpvimages.s3.amazonaws.com/Roykals_Textile/2019/11/22-/80701-BLOUSE.jpg</t>
  </si>
  <si>
    <t>https://kpvimages.s3.amazonaws.com/Roykals_Textile/2019/11/22-/80702.jpg</t>
  </si>
  <si>
    <t>https://kpvimages.s3.amazonaws.com/Roykals_Textile/2019/11/22-/80702-BLOUSE.jpg</t>
  </si>
  <si>
    <t>https://kpvimages.s3.amazonaws.com/Roykals_Textile/2019/11/22-/80703.jpg</t>
  </si>
  <si>
    <t>https://kpvimages.s3.amazonaws.com/Roykals_Textile/2019/11/22-/80703-BLOUSE.jpg</t>
  </si>
  <si>
    <t>https://kpvimages.s3.amazonaws.com/Roykals_Textile/2019/11/22-/80704.jpg</t>
  </si>
  <si>
    <t>https://kpvimages.s3.amazonaws.com/Roykals_Textile/2019/11/22-/80704-BLOUSE.jpg</t>
  </si>
  <si>
    <t>https://kpvimages.s3.amazonaws.com/Roykals_Textile/2019/11/22-/80705.jpg</t>
  </si>
  <si>
    <t>https://kpvimages.s3.amazonaws.com/Roykals_Textile/2019/11/22-/80705-BLOUSE.jpg</t>
  </si>
  <si>
    <t>https://kpvimages.s3.amazonaws.com/Roykals_Textile/2019/11/22-/82885.jpg</t>
  </si>
  <si>
    <t>https://kpvimages.s3.amazonaws.com/Roykals_Textile/2019/11/22-/82885-1.jpg</t>
  </si>
  <si>
    <t>https://kpvimages.s3.amazonaws.com/Roykals_Textile/2019/11/22-/82886.jpg</t>
  </si>
  <si>
    <t>https://kpvimages.s3.amazonaws.com/Roykals_Textile/2019/11/22-/82886-1.jpg</t>
  </si>
  <si>
    <t>https://kpvimages.s3.amazonaws.com/Roykals_Textile/2019/11/22-/82887.jpg</t>
  </si>
  <si>
    <t>https://kpvimages.s3.amazonaws.com/Roykals_Textile/2019/11/22-/82887-1.jpg</t>
  </si>
  <si>
    <t>https://kpvimages.s3.amazonaws.com/Roykals_Textile/2019/11/22-/82888.jpg</t>
  </si>
  <si>
    <t>https://kpvimages.s3.amazonaws.com/Roykals_Textile/2019/11/22-/82888-1.jpg</t>
  </si>
  <si>
    <t>https://kpvimages.s3.amazonaws.com/Roykals_Textile/2019/11/22-/82889.jpg</t>
  </si>
  <si>
    <t>https://kpvimages.s3.amazonaws.com/Roykals_Textile/2019/11/22-/82889-1.jpg</t>
  </si>
  <si>
    <t>https://kpvimages.s3.amazonaws.com/Roykals_Textile/2019/11/22-/82890.jpg</t>
  </si>
  <si>
    <t>https://kpvimages.s3.amazonaws.com/Roykals_Textile/2019/11/22-/82890-1.jpg</t>
  </si>
  <si>
    <t>https://kpvimages.s3.amazonaws.com/Roykals_Textile/2019/11/22-/82891.jpg</t>
  </si>
  <si>
    <t>https://kpvimages.s3.amazonaws.com/Roykals_Textile/2019/11/22-/82891-1.jpg</t>
  </si>
  <si>
    <t>https://kpvimages.s3.amazonaws.com/Roykals_Textile/2019/11/22-/82892.jpg</t>
  </si>
  <si>
    <t>https://kpvimages.s3.amazonaws.com/Roykals_Textile/2019/11/22-/82892-1.jpg</t>
  </si>
  <si>
    <t>https://kpvimages.s3.amazonaws.com/Roykals_Textile/2019/11/22-/82893.jpg</t>
  </si>
  <si>
    <t>https://kpvimages.s3.amazonaws.com/Roykals_Textile/2019/11/22-/82893-1.jpg</t>
  </si>
  <si>
    <t>https://kpvimages.s3.amazonaws.com/Roykals_Textile/2019/11/22-/82894.jpg</t>
  </si>
  <si>
    <t>https://kpvimages.s3.amazonaws.com/Roykals_Textile/2019/11/22-/82894-1.jpg</t>
  </si>
  <si>
    <t>https://kpvimages.s3.amazonaws.com/Roykals_Textile/2019/11/22-/82895.jpg</t>
  </si>
  <si>
    <t>https://kpvimages.s3.amazonaws.com/Roykals_Textile/2019/11/22-/82895-1.jpg</t>
  </si>
  <si>
    <t>https://kpvimages.s3.amazonaws.com/Roykals_Textile/2019/11/22-/82896.jpg</t>
  </si>
  <si>
    <t>https://kpvimages.s3.amazonaws.com/Roykals_Textile/2019/11/22-/82896-1.jpg</t>
  </si>
  <si>
    <t>https://kpvimages.s3.amazonaws.com/Roykals_Textile/2019/11/22-/82897.jpg</t>
  </si>
  <si>
    <t>https://kpvimages.s3.amazonaws.com/Roykals_Textile/2019/11/22-/82897-1.jpg</t>
  </si>
  <si>
    <t>https://kpvimages.s3.amazonaws.com/Roykals_Textile/2019/11/22-/82898.jpg</t>
  </si>
  <si>
    <t>https://kpvimages.s3.amazonaws.com/Roykals_Textile/2019/11/22-/82898-1.jpg</t>
  </si>
  <si>
    <t>https://kpvimages.s3.amazonaws.com/Roykals_Textile/2019/11/22-/82899.jpg</t>
  </si>
  <si>
    <t>https://kpvimages.s3.amazonaws.com/Roykals_Textile/2019/11/22-/82899-1.jpg</t>
  </si>
  <si>
    <t>https://kpvimages.s3.amazonaws.com/Roykals_Textile/2019/11/22-/82900.jpg</t>
  </si>
  <si>
    <t>https://kpvimages.s3.amazonaws.com/Roykals_Textile/2019/11/22-/82900-1.jpg</t>
  </si>
  <si>
    <t>https://kpvimages.s3.amazonaws.com/Roykals_Textile/2019/11/22-/82901.jpg</t>
  </si>
  <si>
    <t>https://kpvimages.s3.amazonaws.com/Roykals_Textile/2019/11/22-/82901-1.jpg</t>
  </si>
  <si>
    <t>https://kpvimages.s3.amazonaws.com/Roykals_Textile/2019/11/22-/82902.jpg</t>
  </si>
  <si>
    <t>https://kpvimages.s3.amazonaws.com/Roykals_Textile/2019/11/22-/82902-1.jpg</t>
  </si>
  <si>
    <t>https://kpvimages.s3.amazonaws.com/Roykals_Textile/2019/11/22-/82903.jpg</t>
  </si>
  <si>
    <t>https://kpvimages.s3.amazonaws.com/Roykals_Textile/2019/11/22-/82903-1.jpg</t>
  </si>
  <si>
    <t>https://kpvimages.s3.amazonaws.com/Roykals_Textile/2019/11/22-/82904.jpg</t>
  </si>
  <si>
    <t>https://kpvimages.s3.amazonaws.com/Roykals_Textile/2019/11/22-/82904-1.jpg</t>
  </si>
  <si>
    <t>https://kpvimages.s3.amazonaws.com/Roykals_Textile/2019/11/22-/82905.jpg</t>
  </si>
  <si>
    <t>https://kpvimages.s3.amazonaws.com/Roykals_Textile/2019/11/22-/82905-1.jpg</t>
  </si>
  <si>
    <t>https://kpvimages.s3.amazonaws.com/Roykals_Textile/2019/11/22-/82906.jpg</t>
  </si>
  <si>
    <t>https://kpvimages.s3.amazonaws.com/Roykals_Textile/2019/11/22-/82906-1.jpg</t>
  </si>
  <si>
    <t>https://kpvimages.s3.amazonaws.com/Roykals_Textile/2019/11/22-/82907.jpg</t>
  </si>
  <si>
    <t>https://kpvimages.s3.amazonaws.com/Roykals_Textile/2019/11/22-/82907-1.jpg</t>
  </si>
  <si>
    <t>https://kpvimages.s3.amazonaws.com/Roykals_Textile/2019/11/22-/82908.jpg</t>
  </si>
  <si>
    <t>https://kpvimages.s3.amazonaws.com/Roykals_Textile/2019/11/22-/82908-1.jpg</t>
  </si>
  <si>
    <t>https://kpvimages.s3.amazonaws.com/Roykals_Textile/2019/11/22-/82909.jpg</t>
  </si>
  <si>
    <t>https://kpvimages.s3.amazonaws.com/Roykals_Textile/2019/11/22-/82909-1.jpg</t>
  </si>
  <si>
    <t>https://kpvimages.s3.amazonaws.com/Roykals_Textile/2019/11/22-/82910.jpg</t>
  </si>
  <si>
    <t>https://kpvimages.s3.amazonaws.com/Roykals_Textile/2019/11/22-/82910-1.jpg</t>
  </si>
  <si>
    <t>https://kpvimages.s3.amazonaws.com/Roykals_Textile/2019/11/22-/82911.jpg</t>
  </si>
  <si>
    <t>https://kpvimages.s3.amazonaws.com/Roykals_Textile/2019/11/22-/82911-1.jpg</t>
  </si>
  <si>
    <t>https://kpvimages.s3.amazonaws.com/Roykals_Textile/2019/11/22-/82912.jpg</t>
  </si>
  <si>
    <t>https://kpvimages.s3.amazonaws.com/Roykals_Textile/2019/11/22-/82912-1.jpg</t>
  </si>
  <si>
    <t>https://kpvimages.s3.amazonaws.com/Roykals_Textile/2019/11/22-/82913.jpg</t>
  </si>
  <si>
    <t>https://kpvimages.s3.amazonaws.com/Roykals_Textile/2019/11/22-/82913-1.jpg</t>
  </si>
  <si>
    <t>https://kpvimages.s3.amazonaws.com/Roykals_Textile/2019/11/22-/82914.jpg</t>
  </si>
  <si>
    <t>https://kpvimages.s3.amazonaws.com/Roykals_Textile/2019/11/22-/82914-1.jpg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</si>
</sst>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2" numFmtId="1" fillId="2" borderId="1" applyFont="1" applyNumberFormat="1" applyFill="0" applyBorder="1" applyAlignment="1">
      <alignment horizontal="center" vertical="bottom" textRotation="0" wrapText="true" shrinkToFit="false"/>
    </xf>
    <xf xfId="0" fontId="2" quotePrefix="1" numFmtId="1" fillId="2" borderId="1" applyFont="1" applyNumberFormat="1" applyFill="0" applyBorder="1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89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140625" customWidth="true" style="1"/>
    <col min="49" max="49" width="9.140625" customWidth="true" style="1"/>
  </cols>
  <sheetData>
    <row r="1" spans="1:49" customHeight="1" ht="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9" customHeight="1" ht="15">
      <c r="A2" s="3" t="s">
        <v>48</v>
      </c>
      <c r="B2" s="3" t="s">
        <v>49</v>
      </c>
      <c r="C2" s="3" t="s">
        <v>50</v>
      </c>
      <c r="D2" s="4" t="s">
        <v>51</v>
      </c>
      <c r="E2" s="3" t="s">
        <v>52</v>
      </c>
      <c r="F2" s="3" t="s">
        <v>53</v>
      </c>
      <c r="G2" s="3" t="b">
        <v>1</v>
      </c>
      <c r="H2" s="3"/>
      <c r="I2" s="3"/>
      <c r="J2" s="3"/>
      <c r="K2" s="3"/>
      <c r="L2" s="3"/>
      <c r="M2" s="3"/>
      <c r="N2" s="2">
        <v>87099</v>
      </c>
      <c r="O2" s="3">
        <v>1500</v>
      </c>
      <c r="P2" s="3" t="s">
        <v>54</v>
      </c>
      <c r="Q2" s="3">
        <v>1</v>
      </c>
      <c r="R2" s="3" t="s">
        <v>55</v>
      </c>
      <c r="S2" s="3" t="s">
        <v>56</v>
      </c>
      <c r="T2" s="3">
        <v>42</v>
      </c>
      <c r="U2" s="3">
        <v>0</v>
      </c>
      <c r="V2" s="3" t="b">
        <v>1</v>
      </c>
      <c r="W2" s="3" t="b">
        <v>1</v>
      </c>
      <c r="X2" s="3"/>
      <c r="Y2" s="2" t="s">
        <v>57</v>
      </c>
      <c r="Z2" s="3">
        <v>1</v>
      </c>
      <c r="AA2" s="3"/>
      <c r="AB2" s="3" t="b">
        <v>0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 t="s">
        <v>58</v>
      </c>
      <c r="AT2" s="3"/>
      <c r="AU2" s="3"/>
      <c r="AV2" s="14">
        <v>1000000291</v>
      </c>
    </row>
    <row r="3" spans="1:49" customHeight="1" ht="15">
      <c r="A3" s="3" t="s">
        <v>48</v>
      </c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2" t="s">
        <v>59</v>
      </c>
      <c r="Z3" s="3">
        <v>2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14">
        <v>1000000291</v>
      </c>
    </row>
    <row r="4" spans="1:49" customHeight="1" ht="15">
      <c r="A4" s="3" t="s">
        <v>60</v>
      </c>
      <c r="B4" s="3" t="s">
        <v>61</v>
      </c>
      <c r="C4" s="3" t="s">
        <v>62</v>
      </c>
      <c r="D4" s="4" t="s">
        <v>51</v>
      </c>
      <c r="E4" s="3" t="s">
        <v>52</v>
      </c>
      <c r="F4" s="3" t="s">
        <v>63</v>
      </c>
      <c r="G4" s="3" t="b">
        <v>1</v>
      </c>
      <c r="H4" s="3"/>
      <c r="I4" s="3"/>
      <c r="J4" s="3"/>
      <c r="K4" s="3"/>
      <c r="L4" s="3"/>
      <c r="M4" s="3"/>
      <c r="N4" s="2">
        <v>87100</v>
      </c>
      <c r="O4" s="3">
        <v>1500</v>
      </c>
      <c r="P4" s="3" t="s">
        <v>54</v>
      </c>
      <c r="Q4" s="3">
        <v>1</v>
      </c>
      <c r="R4" s="3" t="s">
        <v>55</v>
      </c>
      <c r="S4" s="3" t="s">
        <v>56</v>
      </c>
      <c r="T4" s="3">
        <v>42</v>
      </c>
      <c r="U4" s="3">
        <v>0</v>
      </c>
      <c r="V4" s="3" t="b">
        <v>1</v>
      </c>
      <c r="W4" s="3" t="b">
        <v>1</v>
      </c>
      <c r="X4" s="3"/>
      <c r="Y4" s="2" t="s">
        <v>64</v>
      </c>
      <c r="Z4" s="3">
        <v>1</v>
      </c>
      <c r="AA4" s="3"/>
      <c r="AB4" s="3" t="b">
        <v>0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 t="s">
        <v>58</v>
      </c>
      <c r="AT4" s="3"/>
      <c r="AU4" s="3"/>
      <c r="AV4" s="14">
        <v>1000000291</v>
      </c>
    </row>
    <row r="5" spans="1:49" customHeight="1" ht="15">
      <c r="A5" s="3" t="s">
        <v>60</v>
      </c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2" t="s">
        <v>65</v>
      </c>
      <c r="Z5" s="3">
        <v>2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14">
        <v>1000000291</v>
      </c>
    </row>
    <row r="6" spans="1:49" customHeight="1" ht="15">
      <c r="A6" s="3" t="s">
        <v>66</v>
      </c>
      <c r="B6" s="3" t="s">
        <v>67</v>
      </c>
      <c r="C6" s="3" t="s">
        <v>68</v>
      </c>
      <c r="D6" s="4" t="s">
        <v>51</v>
      </c>
      <c r="E6" s="3" t="s">
        <v>52</v>
      </c>
      <c r="F6" s="3" t="s">
        <v>69</v>
      </c>
      <c r="G6" s="3" t="b">
        <v>1</v>
      </c>
      <c r="H6" s="3"/>
      <c r="I6" s="3"/>
      <c r="J6" s="3"/>
      <c r="K6" s="3"/>
      <c r="L6" s="3"/>
      <c r="M6" s="3"/>
      <c r="N6" s="2">
        <v>87101</v>
      </c>
      <c r="O6" s="3">
        <v>1500</v>
      </c>
      <c r="P6" s="3" t="s">
        <v>54</v>
      </c>
      <c r="Q6" s="3">
        <v>1</v>
      </c>
      <c r="R6" s="3" t="s">
        <v>55</v>
      </c>
      <c r="S6" s="3" t="s">
        <v>56</v>
      </c>
      <c r="T6" s="3">
        <v>42</v>
      </c>
      <c r="U6" s="3">
        <v>0</v>
      </c>
      <c r="V6" s="3" t="b">
        <v>1</v>
      </c>
      <c r="W6" s="3" t="b">
        <v>1</v>
      </c>
      <c r="X6" s="3"/>
      <c r="Y6" s="2" t="s">
        <v>70</v>
      </c>
      <c r="Z6" s="3">
        <v>1</v>
      </c>
      <c r="AA6" s="3"/>
      <c r="AB6" s="3" t="b">
        <v>0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 t="s">
        <v>58</v>
      </c>
      <c r="AT6" s="3"/>
      <c r="AU6" s="3"/>
      <c r="AV6" s="14">
        <v>1000000291</v>
      </c>
    </row>
    <row r="7" spans="1:49" customHeight="1" ht="15">
      <c r="A7" s="3" t="s">
        <v>66</v>
      </c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2" t="s">
        <v>71</v>
      </c>
      <c r="Z7" s="3">
        <v>2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14">
        <v>1000000291</v>
      </c>
    </row>
    <row r="8" spans="1:49" customHeight="1" ht="15">
      <c r="A8" s="3" t="s">
        <v>72</v>
      </c>
      <c r="B8" s="3" t="s">
        <v>73</v>
      </c>
      <c r="C8" s="3" t="s">
        <v>74</v>
      </c>
      <c r="D8" s="4" t="s">
        <v>51</v>
      </c>
      <c r="E8" s="3" t="s">
        <v>52</v>
      </c>
      <c r="F8" s="3" t="s">
        <v>75</v>
      </c>
      <c r="G8" s="3" t="b">
        <v>1</v>
      </c>
      <c r="H8" s="3"/>
      <c r="I8" s="3"/>
      <c r="J8" s="3"/>
      <c r="K8" s="3"/>
      <c r="L8" s="3"/>
      <c r="M8" s="3"/>
      <c r="N8" s="2">
        <v>87102</v>
      </c>
      <c r="O8" s="3">
        <v>1500</v>
      </c>
      <c r="P8" s="3" t="s">
        <v>54</v>
      </c>
      <c r="Q8" s="3">
        <v>1</v>
      </c>
      <c r="R8" s="3" t="s">
        <v>55</v>
      </c>
      <c r="S8" s="3" t="s">
        <v>56</v>
      </c>
      <c r="T8" s="3">
        <v>42</v>
      </c>
      <c r="U8" s="3">
        <v>0</v>
      </c>
      <c r="V8" s="3" t="b">
        <v>1</v>
      </c>
      <c r="W8" s="3" t="b">
        <v>1</v>
      </c>
      <c r="X8" s="3"/>
      <c r="Y8" s="2" t="s">
        <v>76</v>
      </c>
      <c r="Z8" s="3">
        <v>1</v>
      </c>
      <c r="AA8" s="3"/>
      <c r="AB8" s="3" t="b">
        <v>0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58</v>
      </c>
      <c r="AT8" s="3"/>
      <c r="AU8" s="3"/>
      <c r="AV8" s="14">
        <v>1000000291</v>
      </c>
    </row>
    <row r="9" spans="1:49" customHeight="1" ht="15">
      <c r="A9" s="3" t="s">
        <v>72</v>
      </c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2" t="s">
        <v>77</v>
      </c>
      <c r="Z9" s="3">
        <v>2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14">
        <v>1000000291</v>
      </c>
    </row>
    <row r="10" spans="1:49" customHeight="1" ht="15">
      <c r="A10" s="3" t="s">
        <v>78</v>
      </c>
      <c r="B10" s="3" t="s">
        <v>79</v>
      </c>
      <c r="C10" s="3" t="s">
        <v>80</v>
      </c>
      <c r="D10" s="4" t="s">
        <v>51</v>
      </c>
      <c r="E10" s="3" t="s">
        <v>52</v>
      </c>
      <c r="F10" s="3" t="s">
        <v>81</v>
      </c>
      <c r="G10" s="3" t="b">
        <v>1</v>
      </c>
      <c r="H10" s="3"/>
      <c r="I10" s="3"/>
      <c r="J10" s="3"/>
      <c r="K10" s="3"/>
      <c r="L10" s="3"/>
      <c r="M10" s="3"/>
      <c r="N10" s="2">
        <v>87103</v>
      </c>
      <c r="O10" s="3">
        <v>1500</v>
      </c>
      <c r="P10" s="3" t="s">
        <v>54</v>
      </c>
      <c r="Q10" s="3">
        <v>1</v>
      </c>
      <c r="R10" s="3" t="s">
        <v>55</v>
      </c>
      <c r="S10" s="3" t="s">
        <v>56</v>
      </c>
      <c r="T10" s="3">
        <v>47</v>
      </c>
      <c r="U10" s="3">
        <v>0</v>
      </c>
      <c r="V10" s="3" t="b">
        <v>1</v>
      </c>
      <c r="W10" s="3" t="b">
        <v>1</v>
      </c>
      <c r="X10" s="3"/>
      <c r="Y10" s="2" t="s">
        <v>82</v>
      </c>
      <c r="Z10" s="3">
        <v>1</v>
      </c>
      <c r="AA10" s="3"/>
      <c r="AB10" s="3" t="b">
        <v>0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 t="s">
        <v>58</v>
      </c>
      <c r="AT10" s="3"/>
      <c r="AU10" s="3"/>
      <c r="AV10" s="14">
        <v>1000000291</v>
      </c>
    </row>
    <row r="11" spans="1:49" customHeight="1" ht="15">
      <c r="A11" s="3" t="s">
        <v>78</v>
      </c>
      <c r="B11" s="3"/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2"/>
      <c r="O11" s="3"/>
      <c r="P11" s="3"/>
      <c r="Q11" s="3"/>
      <c r="R11" s="3"/>
      <c r="S11" s="3"/>
      <c r="T11" s="3"/>
      <c r="U11" s="3"/>
      <c r="V11" s="3"/>
      <c r="W11" s="3"/>
      <c r="X11" s="3"/>
      <c r="Y11" s="2" t="s">
        <v>83</v>
      </c>
      <c r="Z11" s="3">
        <v>2</v>
      </c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14">
        <v>1000000291</v>
      </c>
    </row>
    <row r="12" spans="1:49" customHeight="1" ht="15">
      <c r="A12" s="3" t="s">
        <v>84</v>
      </c>
      <c r="B12" s="3" t="s">
        <v>85</v>
      </c>
      <c r="C12" s="3" t="s">
        <v>86</v>
      </c>
      <c r="D12" s="4" t="s">
        <v>51</v>
      </c>
      <c r="E12" s="3" t="s">
        <v>52</v>
      </c>
      <c r="F12" s="3" t="s">
        <v>53</v>
      </c>
      <c r="G12" s="3" t="b">
        <v>1</v>
      </c>
      <c r="H12" s="3"/>
      <c r="I12" s="3"/>
      <c r="J12" s="3"/>
      <c r="K12" s="3"/>
      <c r="L12" s="3"/>
      <c r="M12" s="3"/>
      <c r="N12" s="2">
        <v>87104</v>
      </c>
      <c r="O12" s="3">
        <v>1500</v>
      </c>
      <c r="P12" s="3" t="s">
        <v>54</v>
      </c>
      <c r="Q12" s="3">
        <v>1</v>
      </c>
      <c r="R12" s="3" t="s">
        <v>55</v>
      </c>
      <c r="S12" s="3" t="s">
        <v>56</v>
      </c>
      <c r="T12" s="3">
        <v>47</v>
      </c>
      <c r="U12" s="3">
        <v>0</v>
      </c>
      <c r="V12" s="3" t="b">
        <v>1</v>
      </c>
      <c r="W12" s="3" t="b">
        <v>1</v>
      </c>
      <c r="X12" s="3"/>
      <c r="Y12" s="2" t="s">
        <v>87</v>
      </c>
      <c r="Z12" s="3">
        <v>1</v>
      </c>
      <c r="AA12" s="3"/>
      <c r="AB12" s="3" t="b"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 t="s">
        <v>58</v>
      </c>
      <c r="AT12" s="3"/>
      <c r="AU12" s="3"/>
      <c r="AV12" s="14">
        <v>1000000291</v>
      </c>
    </row>
    <row r="13" spans="1:49" customHeight="1" ht="15">
      <c r="A13" s="3" t="s">
        <v>84</v>
      </c>
      <c r="B13" s="3"/>
      <c r="C13" s="3"/>
      <c r="D13" s="4"/>
      <c r="E13" s="3"/>
      <c r="F13" s="3"/>
      <c r="G13" s="3"/>
      <c r="H13" s="3"/>
      <c r="I13" s="3"/>
      <c r="J13" s="3"/>
      <c r="K13" s="3"/>
      <c r="L13" s="3"/>
      <c r="M13" s="3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2" t="s">
        <v>88</v>
      </c>
      <c r="Z13" s="3">
        <v>2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4">
        <v>1000000291</v>
      </c>
    </row>
    <row r="14" spans="1:49" customHeight="1" ht="15">
      <c r="A14" s="3" t="s">
        <v>89</v>
      </c>
      <c r="B14" s="3" t="s">
        <v>90</v>
      </c>
      <c r="C14" s="3" t="s">
        <v>91</v>
      </c>
      <c r="D14" s="4" t="s">
        <v>51</v>
      </c>
      <c r="E14" s="3" t="s">
        <v>52</v>
      </c>
      <c r="F14" s="3" t="s">
        <v>69</v>
      </c>
      <c r="G14" s="3" t="b">
        <v>1</v>
      </c>
      <c r="H14" s="3"/>
      <c r="I14" s="3"/>
      <c r="J14" s="3"/>
      <c r="K14" s="3"/>
      <c r="L14" s="3"/>
      <c r="M14" s="3"/>
      <c r="N14" s="2">
        <v>87105</v>
      </c>
      <c r="O14" s="3">
        <v>1500</v>
      </c>
      <c r="P14" s="3" t="s">
        <v>54</v>
      </c>
      <c r="Q14" s="3">
        <v>1</v>
      </c>
      <c r="R14" s="3" t="s">
        <v>55</v>
      </c>
      <c r="S14" s="3" t="s">
        <v>56</v>
      </c>
      <c r="T14" s="3">
        <v>47</v>
      </c>
      <c r="U14" s="3">
        <v>0</v>
      </c>
      <c r="V14" s="3" t="b">
        <v>1</v>
      </c>
      <c r="W14" s="3" t="b">
        <v>1</v>
      </c>
      <c r="X14" s="3"/>
      <c r="Y14" s="2" t="s">
        <v>92</v>
      </c>
      <c r="Z14" s="3">
        <v>1</v>
      </c>
      <c r="AA14" s="3"/>
      <c r="AB14" s="3" t="b">
        <v>0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 t="s">
        <v>58</v>
      </c>
      <c r="AT14" s="3"/>
      <c r="AU14" s="3"/>
      <c r="AV14" s="14">
        <v>1000000291</v>
      </c>
    </row>
    <row r="15" spans="1:49" customHeight="1" ht="15">
      <c r="A15" s="3" t="s">
        <v>89</v>
      </c>
      <c r="B15" s="3"/>
      <c r="C15" s="3"/>
      <c r="D15" s="4"/>
      <c r="E15" s="3"/>
      <c r="F15" s="3"/>
      <c r="G15" s="3"/>
      <c r="H15" s="3"/>
      <c r="I15" s="3"/>
      <c r="J15" s="3"/>
      <c r="K15" s="3"/>
      <c r="L15" s="3"/>
      <c r="M15" s="3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2" t="s">
        <v>93</v>
      </c>
      <c r="Z15" s="3">
        <v>2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14">
        <v>1000000291</v>
      </c>
    </row>
    <row r="16" spans="1:49" customHeight="1" ht="15">
      <c r="A16" s="3" t="s">
        <v>94</v>
      </c>
      <c r="B16" s="3" t="s">
        <v>95</v>
      </c>
      <c r="C16" s="3" t="s">
        <v>96</v>
      </c>
      <c r="D16" s="4" t="s">
        <v>51</v>
      </c>
      <c r="E16" s="3" t="s">
        <v>52</v>
      </c>
      <c r="F16" s="3" t="s">
        <v>97</v>
      </c>
      <c r="G16" s="3" t="b">
        <v>1</v>
      </c>
      <c r="H16" s="3"/>
      <c r="I16" s="3"/>
      <c r="J16" s="3"/>
      <c r="K16" s="3"/>
      <c r="L16" s="3"/>
      <c r="M16" s="3"/>
      <c r="N16" s="2">
        <v>87106</v>
      </c>
      <c r="O16" s="3">
        <v>1500</v>
      </c>
      <c r="P16" s="3" t="s">
        <v>54</v>
      </c>
      <c r="Q16" s="3">
        <v>1</v>
      </c>
      <c r="R16" s="3" t="s">
        <v>55</v>
      </c>
      <c r="S16" s="3" t="s">
        <v>56</v>
      </c>
      <c r="T16" s="3">
        <v>47</v>
      </c>
      <c r="U16" s="3">
        <v>0</v>
      </c>
      <c r="V16" s="3" t="b">
        <v>1</v>
      </c>
      <c r="W16" s="3" t="b">
        <v>1</v>
      </c>
      <c r="X16" s="3"/>
      <c r="Y16" s="2" t="s">
        <v>98</v>
      </c>
      <c r="Z16" s="3">
        <v>1</v>
      </c>
      <c r="AA16" s="3"/>
      <c r="AB16" s="3" t="b"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 t="s">
        <v>58</v>
      </c>
      <c r="AT16" s="3"/>
      <c r="AU16" s="3"/>
      <c r="AV16" s="14">
        <v>1000000291</v>
      </c>
    </row>
    <row r="17" spans="1:49" customHeight="1" ht="15">
      <c r="A17" s="3" t="s">
        <v>94</v>
      </c>
      <c r="B17" s="3"/>
      <c r="C17" s="3"/>
      <c r="D17" s="4"/>
      <c r="E17" s="3"/>
      <c r="F17" s="3"/>
      <c r="G17" s="3"/>
      <c r="H17" s="3"/>
      <c r="I17" s="3"/>
      <c r="J17" s="3"/>
      <c r="K17" s="3"/>
      <c r="L17" s="3"/>
      <c r="M17" s="3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2" t="s">
        <v>99</v>
      </c>
      <c r="Z17" s="3">
        <v>2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14">
        <v>1000000291</v>
      </c>
    </row>
    <row r="18" spans="1:49" customHeight="1" ht="15">
      <c r="A18" s="3" t="s">
        <v>100</v>
      </c>
      <c r="B18" s="3" t="s">
        <v>73</v>
      </c>
      <c r="C18" s="3" t="s">
        <v>101</v>
      </c>
      <c r="D18" s="4" t="s">
        <v>51</v>
      </c>
      <c r="E18" s="3" t="s">
        <v>52</v>
      </c>
      <c r="F18" s="3" t="s">
        <v>75</v>
      </c>
      <c r="G18" s="3" t="b">
        <v>1</v>
      </c>
      <c r="H18" s="3"/>
      <c r="I18" s="3"/>
      <c r="J18" s="3"/>
      <c r="K18" s="3"/>
      <c r="L18" s="3"/>
      <c r="M18" s="3"/>
      <c r="N18" s="2">
        <v>87107</v>
      </c>
      <c r="O18" s="3">
        <v>1500</v>
      </c>
      <c r="P18" s="3" t="s">
        <v>54</v>
      </c>
      <c r="Q18" s="3">
        <v>1</v>
      </c>
      <c r="R18" s="3" t="s">
        <v>55</v>
      </c>
      <c r="S18" s="3" t="s">
        <v>56</v>
      </c>
      <c r="T18" s="3">
        <v>47</v>
      </c>
      <c r="U18" s="3">
        <v>0</v>
      </c>
      <c r="V18" s="3" t="b">
        <v>1</v>
      </c>
      <c r="W18" s="3" t="b">
        <v>1</v>
      </c>
      <c r="X18" s="3"/>
      <c r="Y18" s="2" t="s">
        <v>102</v>
      </c>
      <c r="Z18" s="3">
        <v>1</v>
      </c>
      <c r="AA18" s="3"/>
      <c r="AB18" s="3" t="b">
        <v>0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 t="s">
        <v>58</v>
      </c>
      <c r="AT18" s="3"/>
      <c r="AU18" s="3"/>
      <c r="AV18" s="14">
        <v>1000000291</v>
      </c>
    </row>
    <row r="19" spans="1:49" customHeight="1" ht="15">
      <c r="A19" s="3" t="s">
        <v>100</v>
      </c>
      <c r="B19" s="3"/>
      <c r="C19" s="3"/>
      <c r="D19" s="4"/>
      <c r="E19" s="3"/>
      <c r="F19" s="3"/>
      <c r="G19" s="3"/>
      <c r="H19" s="3"/>
      <c r="I19" s="3"/>
      <c r="J19" s="3"/>
      <c r="K19" s="3"/>
      <c r="L19" s="3"/>
      <c r="M19" s="3"/>
      <c r="N19" s="2"/>
      <c r="O19" s="3"/>
      <c r="P19" s="3"/>
      <c r="Q19" s="3"/>
      <c r="R19" s="3"/>
      <c r="S19" s="3"/>
      <c r="T19" s="3"/>
      <c r="U19" s="3"/>
      <c r="V19" s="3"/>
      <c r="W19" s="3"/>
      <c r="X19" s="3"/>
      <c r="Y19" s="2" t="s">
        <v>103</v>
      </c>
      <c r="Z19" s="3">
        <v>2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14">
        <v>1000000291</v>
      </c>
    </row>
    <row r="20" spans="1:49" customHeight="1" ht="15">
      <c r="A20" s="3" t="s">
        <v>104</v>
      </c>
      <c r="B20" s="3" t="s">
        <v>49</v>
      </c>
      <c r="C20" s="3" t="s">
        <v>105</v>
      </c>
      <c r="D20" s="4" t="s">
        <v>51</v>
      </c>
      <c r="E20" s="3" t="s">
        <v>52</v>
      </c>
      <c r="F20" s="3" t="s">
        <v>53</v>
      </c>
      <c r="G20" s="3" t="b">
        <v>1</v>
      </c>
      <c r="H20" s="3"/>
      <c r="I20" s="3"/>
      <c r="J20" s="3"/>
      <c r="K20" s="3"/>
      <c r="L20" s="3"/>
      <c r="M20" s="3"/>
      <c r="N20" s="2">
        <v>87108</v>
      </c>
      <c r="O20" s="3">
        <v>1500</v>
      </c>
      <c r="P20" s="3" t="s">
        <v>54</v>
      </c>
      <c r="Q20" s="3">
        <v>1</v>
      </c>
      <c r="R20" s="3" t="s">
        <v>55</v>
      </c>
      <c r="S20" s="3" t="s">
        <v>56</v>
      </c>
      <c r="T20" s="3">
        <v>47</v>
      </c>
      <c r="U20" s="3">
        <v>0</v>
      </c>
      <c r="V20" s="3" t="b">
        <v>1</v>
      </c>
      <c r="W20" s="3" t="b">
        <v>1</v>
      </c>
      <c r="X20" s="3"/>
      <c r="Y20" s="2" t="s">
        <v>106</v>
      </c>
      <c r="Z20" s="3">
        <v>1</v>
      </c>
      <c r="AA20" s="3"/>
      <c r="AB20" s="3" t="b">
        <v>0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 t="s">
        <v>58</v>
      </c>
      <c r="AT20" s="3"/>
      <c r="AU20" s="3"/>
      <c r="AV20" s="14">
        <v>1000000291</v>
      </c>
    </row>
    <row r="21" spans="1:49" customHeight="1" ht="15">
      <c r="A21" s="3" t="s">
        <v>104</v>
      </c>
      <c r="B21" s="3"/>
      <c r="C21" s="3"/>
      <c r="D21" s="4"/>
      <c r="E21" s="3"/>
      <c r="F21" s="3"/>
      <c r="G21" s="3"/>
      <c r="H21" s="3"/>
      <c r="I21" s="3"/>
      <c r="J21" s="3"/>
      <c r="K21" s="3"/>
      <c r="L21" s="3"/>
      <c r="M21" s="3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2" t="s">
        <v>107</v>
      </c>
      <c r="Z21" s="3">
        <v>2</v>
      </c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14">
        <v>1000000291</v>
      </c>
    </row>
    <row r="22" spans="1:49" customHeight="1" ht="15">
      <c r="A22" s="3" t="s">
        <v>108</v>
      </c>
      <c r="B22" s="3" t="s">
        <v>109</v>
      </c>
      <c r="C22" s="3" t="s">
        <v>110</v>
      </c>
      <c r="D22" s="4" t="s">
        <v>51</v>
      </c>
      <c r="E22" s="3" t="s">
        <v>52</v>
      </c>
      <c r="F22" s="3" t="s">
        <v>111</v>
      </c>
      <c r="G22" s="3" t="b">
        <v>1</v>
      </c>
      <c r="H22" s="3"/>
      <c r="I22" s="3"/>
      <c r="J22" s="3"/>
      <c r="K22" s="3"/>
      <c r="L22" s="3"/>
      <c r="M22" s="3"/>
      <c r="N22" s="2">
        <v>87109</v>
      </c>
      <c r="O22" s="3">
        <v>1500</v>
      </c>
      <c r="P22" s="3" t="s">
        <v>54</v>
      </c>
      <c r="Q22" s="3">
        <v>1</v>
      </c>
      <c r="R22" s="3" t="s">
        <v>55</v>
      </c>
      <c r="S22" s="3" t="s">
        <v>56</v>
      </c>
      <c r="T22" s="3">
        <v>47</v>
      </c>
      <c r="U22" s="3">
        <v>0</v>
      </c>
      <c r="V22" s="3" t="b">
        <v>1</v>
      </c>
      <c r="W22" s="3" t="b">
        <v>1</v>
      </c>
      <c r="X22" s="3"/>
      <c r="Y22" s="2" t="s">
        <v>112</v>
      </c>
      <c r="Z22" s="3">
        <v>1</v>
      </c>
      <c r="AA22" s="3"/>
      <c r="AB22" s="3" t="b">
        <v>0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 t="s">
        <v>58</v>
      </c>
      <c r="AT22" s="3"/>
      <c r="AU22" s="3"/>
      <c r="AV22" s="14">
        <v>1000000291</v>
      </c>
    </row>
    <row r="23" spans="1:49" customHeight="1" ht="15">
      <c r="A23" s="3" t="s">
        <v>108</v>
      </c>
      <c r="B23" s="3"/>
      <c r="C23" s="3"/>
      <c r="D23" s="4"/>
      <c r="E23" s="3"/>
      <c r="F23" s="3"/>
      <c r="G23" s="3"/>
      <c r="H23" s="3"/>
      <c r="I23" s="3"/>
      <c r="J23" s="3"/>
      <c r="K23" s="3"/>
      <c r="L23" s="3"/>
      <c r="M23" s="3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2" t="s">
        <v>113</v>
      </c>
      <c r="Z23" s="3">
        <v>2</v>
      </c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14">
        <v>1000000291</v>
      </c>
    </row>
    <row r="24" spans="1:49" customHeight="1" ht="15">
      <c r="A24" s="3" t="s">
        <v>114</v>
      </c>
      <c r="B24" s="3" t="s">
        <v>115</v>
      </c>
      <c r="C24" s="3" t="s">
        <v>116</v>
      </c>
      <c r="D24" s="4" t="s">
        <v>51</v>
      </c>
      <c r="E24" s="3" t="s">
        <v>52</v>
      </c>
      <c r="F24" s="3" t="s">
        <v>117</v>
      </c>
      <c r="G24" s="3" t="b">
        <v>1</v>
      </c>
      <c r="H24" s="3"/>
      <c r="I24" s="3"/>
      <c r="J24" s="3"/>
      <c r="K24" s="3"/>
      <c r="L24" s="3"/>
      <c r="M24" s="3"/>
      <c r="N24" s="2">
        <v>87110</v>
      </c>
      <c r="O24" s="3">
        <v>1500</v>
      </c>
      <c r="P24" s="3" t="s">
        <v>54</v>
      </c>
      <c r="Q24" s="3">
        <v>1</v>
      </c>
      <c r="R24" s="3" t="s">
        <v>55</v>
      </c>
      <c r="S24" s="3" t="s">
        <v>56</v>
      </c>
      <c r="T24" s="3">
        <v>50</v>
      </c>
      <c r="U24" s="3">
        <v>0</v>
      </c>
      <c r="V24" s="3" t="b">
        <v>1</v>
      </c>
      <c r="W24" s="3" t="b">
        <v>1</v>
      </c>
      <c r="X24" s="3"/>
      <c r="Y24" s="2" t="s">
        <v>118</v>
      </c>
      <c r="Z24" s="3">
        <v>1</v>
      </c>
      <c r="AA24" s="3"/>
      <c r="AB24" s="3" t="b">
        <v>0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 t="s">
        <v>58</v>
      </c>
      <c r="AT24" s="3"/>
      <c r="AU24" s="3"/>
      <c r="AV24" s="14">
        <v>1000000291</v>
      </c>
    </row>
    <row r="25" spans="1:49" customHeight="1" ht="15">
      <c r="A25" s="3" t="s">
        <v>114</v>
      </c>
      <c r="B25" s="3"/>
      <c r="C25" s="3"/>
      <c r="D25" s="4"/>
      <c r="E25" s="3"/>
      <c r="F25" s="3"/>
      <c r="G25" s="3"/>
      <c r="H25" s="3"/>
      <c r="I25" s="3"/>
      <c r="J25" s="3"/>
      <c r="K25" s="3"/>
      <c r="L25" s="3"/>
      <c r="M25" s="3"/>
      <c r="N25" s="2"/>
      <c r="O25" s="3"/>
      <c r="P25" s="3"/>
      <c r="Q25" s="3"/>
      <c r="R25" s="3"/>
      <c r="S25" s="3"/>
      <c r="T25" s="3"/>
      <c r="U25" s="3"/>
      <c r="V25" s="3"/>
      <c r="W25" s="3"/>
      <c r="X25" s="3"/>
      <c r="Y25" s="2" t="s">
        <v>119</v>
      </c>
      <c r="Z25" s="3">
        <v>2</v>
      </c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14">
        <v>1000000291</v>
      </c>
    </row>
    <row r="26" spans="1:49" customHeight="1" ht="15">
      <c r="A26" s="3" t="s">
        <v>120</v>
      </c>
      <c r="B26" s="3" t="s">
        <v>121</v>
      </c>
      <c r="C26" s="3" t="s">
        <v>122</v>
      </c>
      <c r="D26" s="4" t="s">
        <v>51</v>
      </c>
      <c r="E26" s="3" t="s">
        <v>52</v>
      </c>
      <c r="F26" s="3" t="s">
        <v>97</v>
      </c>
      <c r="G26" s="3" t="b">
        <v>1</v>
      </c>
      <c r="H26" s="3"/>
      <c r="I26" s="3"/>
      <c r="J26" s="3"/>
      <c r="K26" s="3"/>
      <c r="L26" s="3"/>
      <c r="M26" s="3"/>
      <c r="N26" s="2">
        <v>87111</v>
      </c>
      <c r="O26" s="3">
        <v>1500</v>
      </c>
      <c r="P26" s="3" t="s">
        <v>54</v>
      </c>
      <c r="Q26" s="3">
        <v>1</v>
      </c>
      <c r="R26" s="3" t="s">
        <v>55</v>
      </c>
      <c r="S26" s="3" t="s">
        <v>56</v>
      </c>
      <c r="T26" s="3">
        <v>50</v>
      </c>
      <c r="U26" s="3">
        <v>0</v>
      </c>
      <c r="V26" s="3" t="b">
        <v>1</v>
      </c>
      <c r="W26" s="3" t="b">
        <v>1</v>
      </c>
      <c r="X26" s="3"/>
      <c r="Y26" s="2" t="s">
        <v>123</v>
      </c>
      <c r="Z26" s="3">
        <v>1</v>
      </c>
      <c r="AA26" s="3"/>
      <c r="AB26" s="3" t="b">
        <v>0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 t="s">
        <v>58</v>
      </c>
      <c r="AT26" s="3"/>
      <c r="AU26" s="3"/>
      <c r="AV26" s="14">
        <v>1000000291</v>
      </c>
    </row>
    <row r="27" spans="1:49" customHeight="1" ht="15">
      <c r="A27" s="3" t="s">
        <v>120</v>
      </c>
      <c r="B27" s="3"/>
      <c r="C27" s="3"/>
      <c r="D27" s="4"/>
      <c r="E27" s="3"/>
      <c r="F27" s="3"/>
      <c r="G27" s="3"/>
      <c r="H27" s="3"/>
      <c r="I27" s="3"/>
      <c r="J27" s="3"/>
      <c r="K27" s="3"/>
      <c r="L27" s="3"/>
      <c r="M27" s="3"/>
      <c r="N27" s="2"/>
      <c r="O27" s="3"/>
      <c r="P27" s="3"/>
      <c r="Q27" s="3"/>
      <c r="R27" s="3"/>
      <c r="S27" s="3"/>
      <c r="T27" s="3"/>
      <c r="U27" s="3"/>
      <c r="V27" s="3"/>
      <c r="W27" s="3"/>
      <c r="X27" s="3"/>
      <c r="Y27" s="2" t="s">
        <v>124</v>
      </c>
      <c r="Z27" s="3">
        <v>2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14">
        <v>1000000291</v>
      </c>
    </row>
    <row r="28" spans="1:49" customHeight="1" ht="15">
      <c r="A28" s="3" t="s">
        <v>125</v>
      </c>
      <c r="B28" s="3" t="s">
        <v>126</v>
      </c>
      <c r="C28" s="3" t="s">
        <v>127</v>
      </c>
      <c r="D28" s="4" t="s">
        <v>51</v>
      </c>
      <c r="E28" s="3" t="s">
        <v>52</v>
      </c>
      <c r="F28" s="3" t="s">
        <v>128</v>
      </c>
      <c r="G28" s="3" t="b">
        <v>1</v>
      </c>
      <c r="H28" s="3"/>
      <c r="I28" s="3"/>
      <c r="J28" s="3"/>
      <c r="K28" s="3"/>
      <c r="L28" s="3"/>
      <c r="M28" s="3"/>
      <c r="N28" s="2">
        <v>87112</v>
      </c>
      <c r="O28" s="3">
        <v>1500</v>
      </c>
      <c r="P28" s="3" t="s">
        <v>54</v>
      </c>
      <c r="Q28" s="3">
        <v>1</v>
      </c>
      <c r="R28" s="3" t="s">
        <v>55</v>
      </c>
      <c r="S28" s="3" t="s">
        <v>56</v>
      </c>
      <c r="T28" s="3">
        <v>50</v>
      </c>
      <c r="U28" s="3">
        <v>0</v>
      </c>
      <c r="V28" s="3" t="b">
        <v>1</v>
      </c>
      <c r="W28" s="3" t="b">
        <v>1</v>
      </c>
      <c r="X28" s="3"/>
      <c r="Y28" s="2" t="s">
        <v>129</v>
      </c>
      <c r="Z28" s="3">
        <v>1</v>
      </c>
      <c r="AA28" s="3"/>
      <c r="AB28" s="3" t="b">
        <v>0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 t="s">
        <v>58</v>
      </c>
      <c r="AT28" s="3"/>
      <c r="AU28" s="3"/>
      <c r="AV28" s="14">
        <v>1000000291</v>
      </c>
    </row>
    <row r="29" spans="1:49" customHeight="1" ht="15">
      <c r="A29" s="3" t="s">
        <v>125</v>
      </c>
      <c r="B29" s="3"/>
      <c r="C29" s="3"/>
      <c r="D29" s="4"/>
      <c r="E29" s="3"/>
      <c r="F29" s="3"/>
      <c r="G29" s="3"/>
      <c r="H29" s="3"/>
      <c r="I29" s="3"/>
      <c r="J29" s="3"/>
      <c r="K29" s="3"/>
      <c r="L29" s="3"/>
      <c r="M29" s="3"/>
      <c r="N29" s="2"/>
      <c r="O29" s="3"/>
      <c r="P29" s="3"/>
      <c r="Q29" s="3"/>
      <c r="R29" s="3"/>
      <c r="S29" s="3"/>
      <c r="T29" s="3"/>
      <c r="U29" s="3"/>
      <c r="V29" s="3"/>
      <c r="W29" s="3"/>
      <c r="X29" s="3"/>
      <c r="Y29" s="2" t="s">
        <v>130</v>
      </c>
      <c r="Z29" s="3">
        <v>2</v>
      </c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14">
        <v>1000000291</v>
      </c>
    </row>
    <row r="30" spans="1:49" customHeight="1" ht="15">
      <c r="A30" s="3" t="s">
        <v>131</v>
      </c>
      <c r="B30" s="3" t="s">
        <v>132</v>
      </c>
      <c r="C30" s="3" t="s">
        <v>133</v>
      </c>
      <c r="D30" s="4" t="s">
        <v>51</v>
      </c>
      <c r="E30" s="3" t="s">
        <v>52</v>
      </c>
      <c r="F30" s="3" t="s">
        <v>111</v>
      </c>
      <c r="G30" s="3" t="b">
        <v>1</v>
      </c>
      <c r="H30" s="3"/>
      <c r="I30" s="3"/>
      <c r="J30" s="3"/>
      <c r="K30" s="3"/>
      <c r="L30" s="3"/>
      <c r="M30" s="3"/>
      <c r="N30" s="2">
        <v>87113</v>
      </c>
      <c r="O30" s="3">
        <v>1500</v>
      </c>
      <c r="P30" s="3" t="s">
        <v>54</v>
      </c>
      <c r="Q30" s="3">
        <v>1</v>
      </c>
      <c r="R30" s="3" t="s">
        <v>55</v>
      </c>
      <c r="S30" s="3" t="s">
        <v>56</v>
      </c>
      <c r="T30" s="3">
        <v>50</v>
      </c>
      <c r="U30" s="3">
        <v>0</v>
      </c>
      <c r="V30" s="3" t="b">
        <v>1</v>
      </c>
      <c r="W30" s="3" t="b">
        <v>1</v>
      </c>
      <c r="X30" s="3"/>
      <c r="Y30" s="2" t="s">
        <v>134</v>
      </c>
      <c r="Z30" s="3">
        <v>1</v>
      </c>
      <c r="AA30" s="3"/>
      <c r="AB30" s="3" t="b">
        <v>0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 t="s">
        <v>58</v>
      </c>
      <c r="AT30" s="3"/>
      <c r="AU30" s="3"/>
      <c r="AV30" s="14">
        <v>1000000291</v>
      </c>
    </row>
    <row r="31" spans="1:49" customHeight="1" ht="15">
      <c r="A31" s="3" t="s">
        <v>131</v>
      </c>
      <c r="B31" s="3"/>
      <c r="C31" s="3"/>
      <c r="D31" s="4"/>
      <c r="E31" s="3"/>
      <c r="F31" s="3"/>
      <c r="G31" s="3"/>
      <c r="H31" s="3"/>
      <c r="I31" s="3"/>
      <c r="J31" s="3"/>
      <c r="K31" s="3"/>
      <c r="L31" s="3"/>
      <c r="M31" s="3"/>
      <c r="N31" s="2"/>
      <c r="O31" s="3"/>
      <c r="P31" s="3"/>
      <c r="Q31" s="3"/>
      <c r="R31" s="3"/>
      <c r="S31" s="3"/>
      <c r="T31" s="3"/>
      <c r="U31" s="3"/>
      <c r="V31" s="3"/>
      <c r="W31" s="3"/>
      <c r="X31" s="3"/>
      <c r="Y31" s="2" t="s">
        <v>135</v>
      </c>
      <c r="Z31" s="3">
        <v>2</v>
      </c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14">
        <v>1000000291</v>
      </c>
    </row>
    <row r="32" spans="1:49" customHeight="1" ht="15">
      <c r="A32" s="3" t="s">
        <v>136</v>
      </c>
      <c r="B32" s="3" t="s">
        <v>49</v>
      </c>
      <c r="C32" s="3" t="s">
        <v>137</v>
      </c>
      <c r="D32" s="4" t="s">
        <v>51</v>
      </c>
      <c r="E32" s="3" t="s">
        <v>52</v>
      </c>
      <c r="F32" s="3" t="s">
        <v>53</v>
      </c>
      <c r="G32" s="3" t="b">
        <v>1</v>
      </c>
      <c r="H32" s="3"/>
      <c r="I32" s="3"/>
      <c r="J32" s="3"/>
      <c r="K32" s="3"/>
      <c r="L32" s="3"/>
      <c r="M32" s="3"/>
      <c r="N32" s="2">
        <v>87114</v>
      </c>
      <c r="O32" s="3">
        <v>1500</v>
      </c>
      <c r="P32" s="3" t="s">
        <v>54</v>
      </c>
      <c r="Q32" s="3">
        <v>1</v>
      </c>
      <c r="R32" s="3" t="s">
        <v>55</v>
      </c>
      <c r="S32" s="3" t="s">
        <v>56</v>
      </c>
      <c r="T32" s="3">
        <v>50</v>
      </c>
      <c r="U32" s="3">
        <v>0</v>
      </c>
      <c r="V32" s="3" t="b">
        <v>1</v>
      </c>
      <c r="W32" s="3" t="b">
        <v>1</v>
      </c>
      <c r="X32" s="3"/>
      <c r="Y32" s="2" t="s">
        <v>138</v>
      </c>
      <c r="Z32" s="3">
        <v>1</v>
      </c>
      <c r="AA32" s="3"/>
      <c r="AB32" s="3" t="b">
        <v>0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 t="s">
        <v>58</v>
      </c>
      <c r="AT32" s="3"/>
      <c r="AU32" s="3"/>
      <c r="AV32" s="14">
        <v>1000000291</v>
      </c>
    </row>
    <row r="33" spans="1:49" customHeight="1" ht="15">
      <c r="A33" s="3" t="s">
        <v>136</v>
      </c>
      <c r="B33" s="3"/>
      <c r="C33" s="3"/>
      <c r="D33" s="4"/>
      <c r="E33" s="3"/>
      <c r="F33" s="3"/>
      <c r="G33" s="3"/>
      <c r="H33" s="3"/>
      <c r="I33" s="3"/>
      <c r="J33" s="3"/>
      <c r="K33" s="3"/>
      <c r="L33" s="3"/>
      <c r="M33" s="3"/>
      <c r="N33" s="2"/>
      <c r="O33" s="3"/>
      <c r="P33" s="3"/>
      <c r="Q33" s="3"/>
      <c r="R33" s="3"/>
      <c r="S33" s="3"/>
      <c r="T33" s="3"/>
      <c r="U33" s="3"/>
      <c r="V33" s="3"/>
      <c r="W33" s="3"/>
      <c r="X33" s="3"/>
      <c r="Y33" s="2" t="s">
        <v>139</v>
      </c>
      <c r="Z33" s="3">
        <v>2</v>
      </c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14">
        <v>1000000291</v>
      </c>
    </row>
    <row r="34" spans="1:49" customHeight="1" ht="15">
      <c r="A34" s="3" t="s">
        <v>140</v>
      </c>
      <c r="B34" s="3" t="s">
        <v>73</v>
      </c>
      <c r="C34" s="3" t="s">
        <v>141</v>
      </c>
      <c r="D34" s="4" t="s">
        <v>51</v>
      </c>
      <c r="E34" s="3" t="s">
        <v>52</v>
      </c>
      <c r="F34" s="3" t="s">
        <v>75</v>
      </c>
      <c r="G34" s="3" t="b">
        <v>1</v>
      </c>
      <c r="H34" s="3"/>
      <c r="I34" s="3"/>
      <c r="J34" s="3"/>
      <c r="K34" s="3"/>
      <c r="L34" s="3"/>
      <c r="M34" s="3"/>
      <c r="N34" s="2">
        <v>87116</v>
      </c>
      <c r="O34" s="3">
        <v>1500</v>
      </c>
      <c r="P34" s="3" t="s">
        <v>54</v>
      </c>
      <c r="Q34" s="3">
        <v>1</v>
      </c>
      <c r="R34" s="3" t="s">
        <v>55</v>
      </c>
      <c r="S34" s="3" t="s">
        <v>56</v>
      </c>
      <c r="T34" s="3">
        <v>46</v>
      </c>
      <c r="U34" s="3">
        <v>0</v>
      </c>
      <c r="V34" s="3" t="b">
        <v>1</v>
      </c>
      <c r="W34" s="3" t="b">
        <v>1</v>
      </c>
      <c r="X34" s="3"/>
      <c r="Y34" s="2" t="s">
        <v>142</v>
      </c>
      <c r="Z34" s="3">
        <v>1</v>
      </c>
      <c r="AA34" s="3"/>
      <c r="AB34" s="3" t="b">
        <v>0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 t="s">
        <v>58</v>
      </c>
      <c r="AT34" s="3"/>
      <c r="AU34" s="3"/>
      <c r="AV34" s="14">
        <v>1000000291</v>
      </c>
    </row>
    <row r="35" spans="1:49" customHeight="1" ht="15">
      <c r="A35" s="3" t="s">
        <v>140</v>
      </c>
      <c r="B35" s="3"/>
      <c r="C35" s="3"/>
      <c r="D35" s="4"/>
      <c r="E35" s="3"/>
      <c r="F35" s="3"/>
      <c r="G35" s="3"/>
      <c r="H35" s="3"/>
      <c r="I35" s="3"/>
      <c r="J35" s="3"/>
      <c r="K35" s="3"/>
      <c r="L35" s="3"/>
      <c r="M35" s="3"/>
      <c r="N35" s="2"/>
      <c r="O35" s="3"/>
      <c r="P35" s="3"/>
      <c r="Q35" s="3"/>
      <c r="R35" s="3"/>
      <c r="S35" s="3"/>
      <c r="T35" s="3"/>
      <c r="U35" s="3"/>
      <c r="V35" s="3"/>
      <c r="W35" s="3"/>
      <c r="X35" s="3"/>
      <c r="Y35" s="2" t="s">
        <v>143</v>
      </c>
      <c r="Z35" s="3">
        <v>2</v>
      </c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14">
        <v>1000000291</v>
      </c>
    </row>
    <row r="36" spans="1:49" customHeight="1" ht="15">
      <c r="A36" s="3" t="s">
        <v>144</v>
      </c>
      <c r="B36" s="3" t="s">
        <v>49</v>
      </c>
      <c r="C36" s="3" t="s">
        <v>145</v>
      </c>
      <c r="D36" s="4" t="s">
        <v>51</v>
      </c>
      <c r="E36" s="3" t="s">
        <v>52</v>
      </c>
      <c r="F36" s="3" t="s">
        <v>53</v>
      </c>
      <c r="G36" s="3" t="b">
        <v>1</v>
      </c>
      <c r="H36" s="3"/>
      <c r="I36" s="3"/>
      <c r="J36" s="3"/>
      <c r="K36" s="3"/>
      <c r="L36" s="3"/>
      <c r="M36" s="3"/>
      <c r="N36" s="2">
        <v>87117</v>
      </c>
      <c r="O36" s="3">
        <v>1500</v>
      </c>
      <c r="P36" s="3" t="s">
        <v>54</v>
      </c>
      <c r="Q36" s="3">
        <v>1</v>
      </c>
      <c r="R36" s="3" t="s">
        <v>55</v>
      </c>
      <c r="S36" s="3" t="s">
        <v>56</v>
      </c>
      <c r="T36" s="3">
        <v>46</v>
      </c>
      <c r="U36" s="3">
        <v>0</v>
      </c>
      <c r="V36" s="3" t="b">
        <v>1</v>
      </c>
      <c r="W36" s="3" t="b">
        <v>1</v>
      </c>
      <c r="X36" s="3"/>
      <c r="Y36" s="2" t="s">
        <v>146</v>
      </c>
      <c r="Z36" s="3">
        <v>1</v>
      </c>
      <c r="AA36" s="3"/>
      <c r="AB36" s="3" t="b">
        <v>0</v>
      </c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 t="s">
        <v>58</v>
      </c>
      <c r="AT36" s="3"/>
      <c r="AU36" s="3"/>
      <c r="AV36" s="14">
        <v>1000000291</v>
      </c>
    </row>
    <row r="37" spans="1:49" customHeight="1" ht="15">
      <c r="A37" s="3" t="s">
        <v>144</v>
      </c>
      <c r="B37" s="3"/>
      <c r="C37" s="3"/>
      <c r="D37" s="4"/>
      <c r="E37" s="3"/>
      <c r="F37" s="3"/>
      <c r="G37" s="3"/>
      <c r="H37" s="3"/>
      <c r="I37" s="3"/>
      <c r="J37" s="3"/>
      <c r="K37" s="3"/>
      <c r="L37" s="3"/>
      <c r="M37" s="3"/>
      <c r="N37" s="2"/>
      <c r="O37" s="3"/>
      <c r="P37" s="3"/>
      <c r="Q37" s="3"/>
      <c r="R37" s="3"/>
      <c r="S37" s="3"/>
      <c r="T37" s="3"/>
      <c r="U37" s="3"/>
      <c r="V37" s="3"/>
      <c r="W37" s="3"/>
      <c r="X37" s="3"/>
      <c r="Y37" s="2" t="s">
        <v>147</v>
      </c>
      <c r="Z37" s="3">
        <v>2</v>
      </c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14">
        <v>1000000291</v>
      </c>
    </row>
    <row r="38" spans="1:49" customHeight="1" ht="15">
      <c r="A38" s="3" t="s">
        <v>148</v>
      </c>
      <c r="B38" s="3" t="s">
        <v>61</v>
      </c>
      <c r="C38" s="3" t="s">
        <v>149</v>
      </c>
      <c r="D38" s="4" t="s">
        <v>51</v>
      </c>
      <c r="E38" s="3" t="s">
        <v>52</v>
      </c>
      <c r="F38" s="3" t="s">
        <v>63</v>
      </c>
      <c r="G38" s="3" t="b">
        <v>1</v>
      </c>
      <c r="H38" s="3"/>
      <c r="I38" s="3"/>
      <c r="J38" s="3"/>
      <c r="K38" s="3"/>
      <c r="L38" s="3"/>
      <c r="M38" s="3"/>
      <c r="N38" s="2">
        <v>87118</v>
      </c>
      <c r="O38" s="3">
        <v>1500</v>
      </c>
      <c r="P38" s="3" t="s">
        <v>54</v>
      </c>
      <c r="Q38" s="3">
        <v>1</v>
      </c>
      <c r="R38" s="3" t="s">
        <v>55</v>
      </c>
      <c r="S38" s="3" t="s">
        <v>56</v>
      </c>
      <c r="T38" s="3">
        <v>46</v>
      </c>
      <c r="U38" s="3">
        <v>0</v>
      </c>
      <c r="V38" s="3" t="b">
        <v>1</v>
      </c>
      <c r="W38" s="3" t="b">
        <v>1</v>
      </c>
      <c r="X38" s="3"/>
      <c r="Y38" s="2" t="s">
        <v>150</v>
      </c>
      <c r="Z38" s="3">
        <v>1</v>
      </c>
      <c r="AA38" s="3"/>
      <c r="AB38" s="3" t="b">
        <v>0</v>
      </c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 t="s">
        <v>58</v>
      </c>
      <c r="AT38" s="3"/>
      <c r="AU38" s="3"/>
      <c r="AV38" s="14">
        <v>1000000291</v>
      </c>
    </row>
    <row r="39" spans="1:49" customHeight="1" ht="15">
      <c r="A39" s="3" t="s">
        <v>148</v>
      </c>
      <c r="B39" s="3"/>
      <c r="C39" s="3"/>
      <c r="D39" s="4"/>
      <c r="E39" s="3"/>
      <c r="F39" s="3"/>
      <c r="G39" s="3"/>
      <c r="H39" s="3"/>
      <c r="I39" s="3"/>
      <c r="J39" s="3"/>
      <c r="K39" s="3"/>
      <c r="L39" s="3"/>
      <c r="M39" s="3"/>
      <c r="N39" s="2"/>
      <c r="O39" s="3"/>
      <c r="P39" s="3"/>
      <c r="Q39" s="3"/>
      <c r="R39" s="3"/>
      <c r="S39" s="3"/>
      <c r="T39" s="3"/>
      <c r="U39" s="3"/>
      <c r="V39" s="3"/>
      <c r="W39" s="3"/>
      <c r="X39" s="3"/>
      <c r="Y39" s="2" t="s">
        <v>151</v>
      </c>
      <c r="Z39" s="3">
        <v>2</v>
      </c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14">
        <v>1000000291</v>
      </c>
    </row>
    <row r="40" spans="1:49" customHeight="1" ht="15">
      <c r="A40" s="3" t="s">
        <v>152</v>
      </c>
      <c r="B40" s="3" t="s">
        <v>95</v>
      </c>
      <c r="C40" s="3" t="s">
        <v>153</v>
      </c>
      <c r="D40" s="4" t="s">
        <v>51</v>
      </c>
      <c r="E40" s="3" t="s">
        <v>52</v>
      </c>
      <c r="F40" s="3" t="s">
        <v>97</v>
      </c>
      <c r="G40" s="3" t="b">
        <v>1</v>
      </c>
      <c r="H40" s="3"/>
      <c r="I40" s="3"/>
      <c r="J40" s="3"/>
      <c r="K40" s="3"/>
      <c r="L40" s="3"/>
      <c r="M40" s="3"/>
      <c r="N40" s="2">
        <v>87119</v>
      </c>
      <c r="O40" s="3">
        <v>1500</v>
      </c>
      <c r="P40" s="3" t="s">
        <v>54</v>
      </c>
      <c r="Q40" s="3">
        <v>1</v>
      </c>
      <c r="R40" s="3" t="s">
        <v>55</v>
      </c>
      <c r="S40" s="3" t="s">
        <v>56</v>
      </c>
      <c r="T40" s="3">
        <v>46</v>
      </c>
      <c r="U40" s="3">
        <v>0</v>
      </c>
      <c r="V40" s="3" t="b">
        <v>1</v>
      </c>
      <c r="W40" s="3" t="b">
        <v>1</v>
      </c>
      <c r="X40" s="3"/>
      <c r="Y40" s="2" t="s">
        <v>154</v>
      </c>
      <c r="Z40" s="3">
        <v>1</v>
      </c>
      <c r="AA40" s="3"/>
      <c r="AB40" s="3" t="b">
        <v>0</v>
      </c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 t="s">
        <v>58</v>
      </c>
      <c r="AT40" s="3"/>
      <c r="AU40" s="3"/>
      <c r="AV40" s="14">
        <v>1000000291</v>
      </c>
    </row>
    <row r="41" spans="1:49" customHeight="1" ht="15">
      <c r="A41" s="3" t="s">
        <v>152</v>
      </c>
      <c r="B41" s="3"/>
      <c r="C41" s="3"/>
      <c r="D41" s="4"/>
      <c r="E41" s="3"/>
      <c r="F41" s="3"/>
      <c r="G41" s="3"/>
      <c r="H41" s="3"/>
      <c r="I41" s="3"/>
      <c r="J41" s="3"/>
      <c r="K41" s="3"/>
      <c r="L41" s="3"/>
      <c r="M41" s="3"/>
      <c r="N41" s="2"/>
      <c r="O41" s="3"/>
      <c r="P41" s="3"/>
      <c r="Q41" s="3"/>
      <c r="R41" s="3"/>
      <c r="S41" s="3"/>
      <c r="T41" s="3"/>
      <c r="U41" s="3"/>
      <c r="V41" s="3"/>
      <c r="W41" s="3"/>
      <c r="X41" s="3"/>
      <c r="Y41" s="2" t="s">
        <v>155</v>
      </c>
      <c r="Z41" s="3">
        <v>2</v>
      </c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14">
        <v>1000000291</v>
      </c>
    </row>
    <row r="42" spans="1:49" customHeight="1" ht="15">
      <c r="A42" s="3" t="s">
        <v>156</v>
      </c>
      <c r="B42" s="3" t="s">
        <v>67</v>
      </c>
      <c r="C42" s="3" t="s">
        <v>157</v>
      </c>
      <c r="D42" s="4" t="s">
        <v>51</v>
      </c>
      <c r="E42" s="3" t="s">
        <v>52</v>
      </c>
      <c r="F42" s="3" t="s">
        <v>69</v>
      </c>
      <c r="G42" s="3" t="b">
        <v>1</v>
      </c>
      <c r="H42" s="3"/>
      <c r="I42" s="3"/>
      <c r="J42" s="3"/>
      <c r="K42" s="3"/>
      <c r="L42" s="3"/>
      <c r="M42" s="3"/>
      <c r="N42" s="2">
        <v>87120</v>
      </c>
      <c r="O42" s="3">
        <v>1500</v>
      </c>
      <c r="P42" s="3" t="s">
        <v>54</v>
      </c>
      <c r="Q42" s="3">
        <v>1</v>
      </c>
      <c r="R42" s="3" t="s">
        <v>55</v>
      </c>
      <c r="S42" s="3" t="s">
        <v>56</v>
      </c>
      <c r="T42" s="3">
        <v>46</v>
      </c>
      <c r="U42" s="3">
        <v>0</v>
      </c>
      <c r="V42" s="3" t="b">
        <v>1</v>
      </c>
      <c r="W42" s="3" t="b">
        <v>1</v>
      </c>
      <c r="X42" s="3"/>
      <c r="Y42" s="2" t="s">
        <v>158</v>
      </c>
      <c r="Z42" s="3">
        <v>1</v>
      </c>
      <c r="AA42" s="3"/>
      <c r="AB42" s="3" t="b"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 t="s">
        <v>58</v>
      </c>
      <c r="AT42" s="3"/>
      <c r="AU42" s="3"/>
      <c r="AV42" s="14">
        <v>1000000291</v>
      </c>
    </row>
    <row r="43" spans="1:49" customHeight="1" ht="15">
      <c r="A43" s="3" t="s">
        <v>156</v>
      </c>
      <c r="B43" s="3"/>
      <c r="C43" s="3"/>
      <c r="D43" s="4"/>
      <c r="E43" s="3"/>
      <c r="F43" s="3"/>
      <c r="G43" s="3"/>
      <c r="H43" s="3"/>
      <c r="I43" s="3"/>
      <c r="J43" s="3"/>
      <c r="K43" s="3"/>
      <c r="L43" s="3"/>
      <c r="M43" s="3"/>
      <c r="N43" s="2"/>
      <c r="O43" s="3"/>
      <c r="P43" s="3"/>
      <c r="Q43" s="3"/>
      <c r="R43" s="3"/>
      <c r="S43" s="3"/>
      <c r="T43" s="3"/>
      <c r="U43" s="3"/>
      <c r="V43" s="3"/>
      <c r="W43" s="3"/>
      <c r="X43" s="3"/>
      <c r="Y43" s="2" t="s">
        <v>159</v>
      </c>
      <c r="Z43" s="3">
        <v>2</v>
      </c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14">
        <v>1000000291</v>
      </c>
    </row>
    <row r="44" spans="1:49" customHeight="1" ht="15">
      <c r="A44" s="3" t="s">
        <v>160</v>
      </c>
      <c r="B44" s="3" t="s">
        <v>161</v>
      </c>
      <c r="C44" s="3" t="s">
        <v>162</v>
      </c>
      <c r="D44" s="4" t="s">
        <v>51</v>
      </c>
      <c r="E44" s="3" t="s">
        <v>52</v>
      </c>
      <c r="F44" s="3" t="s">
        <v>97</v>
      </c>
      <c r="G44" s="3" t="b">
        <v>1</v>
      </c>
      <c r="H44" s="3"/>
      <c r="I44" s="3"/>
      <c r="J44" s="3"/>
      <c r="K44" s="3"/>
      <c r="L44" s="3"/>
      <c r="M44" s="3"/>
      <c r="N44" s="2">
        <v>87121</v>
      </c>
      <c r="O44" s="3">
        <v>1500</v>
      </c>
      <c r="P44" s="3" t="s">
        <v>54</v>
      </c>
      <c r="Q44" s="3">
        <v>1</v>
      </c>
      <c r="R44" s="3" t="s">
        <v>55</v>
      </c>
      <c r="S44" s="3" t="s">
        <v>56</v>
      </c>
      <c r="T44" s="3">
        <v>46</v>
      </c>
      <c r="U44" s="3">
        <v>0</v>
      </c>
      <c r="V44" s="3" t="b">
        <v>1</v>
      </c>
      <c r="W44" s="3" t="b">
        <v>1</v>
      </c>
      <c r="X44" s="3"/>
      <c r="Y44" s="2" t="s">
        <v>163</v>
      </c>
      <c r="Z44" s="3">
        <v>1</v>
      </c>
      <c r="AA44" s="3"/>
      <c r="AB44" s="3" t="b">
        <v>0</v>
      </c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 t="s">
        <v>58</v>
      </c>
      <c r="AT44" s="3"/>
      <c r="AU44" s="3"/>
      <c r="AV44" s="14">
        <v>1000000291</v>
      </c>
    </row>
    <row r="45" spans="1:49" customHeight="1" ht="15">
      <c r="A45" s="3" t="s">
        <v>160</v>
      </c>
      <c r="B45" s="3"/>
      <c r="C45" s="3"/>
      <c r="D45" s="4"/>
      <c r="E45" s="3"/>
      <c r="F45" s="3"/>
      <c r="G45" s="3"/>
      <c r="H45" s="3"/>
      <c r="I45" s="3"/>
      <c r="J45" s="3"/>
      <c r="K45" s="3"/>
      <c r="L45" s="3"/>
      <c r="M45" s="3"/>
      <c r="N45" s="2"/>
      <c r="O45" s="3"/>
      <c r="P45" s="3"/>
      <c r="Q45" s="3"/>
      <c r="R45" s="3"/>
      <c r="S45" s="3"/>
      <c r="T45" s="3"/>
      <c r="U45" s="3"/>
      <c r="V45" s="3"/>
      <c r="W45" s="3"/>
      <c r="X45" s="3"/>
      <c r="Y45" s="2" t="s">
        <v>164</v>
      </c>
      <c r="Z45" s="3">
        <v>2</v>
      </c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14">
        <v>1000000291</v>
      </c>
    </row>
    <row r="46" spans="1:49" customHeight="1" ht="15">
      <c r="A46" s="3" t="s">
        <v>165</v>
      </c>
      <c r="B46" s="3" t="s">
        <v>161</v>
      </c>
      <c r="C46" s="3" t="s">
        <v>166</v>
      </c>
      <c r="D46" s="4" t="s">
        <v>51</v>
      </c>
      <c r="E46" s="3" t="s">
        <v>52</v>
      </c>
      <c r="F46" s="3" t="s">
        <v>97</v>
      </c>
      <c r="G46" s="3" t="b">
        <v>1</v>
      </c>
      <c r="H46" s="3"/>
      <c r="I46" s="3"/>
      <c r="J46" s="3"/>
      <c r="K46" s="3"/>
      <c r="L46" s="3"/>
      <c r="M46" s="3"/>
      <c r="N46" s="2">
        <v>87132</v>
      </c>
      <c r="O46" s="3">
        <v>1500</v>
      </c>
      <c r="P46" s="3" t="s">
        <v>54</v>
      </c>
      <c r="Q46" s="3">
        <v>1</v>
      </c>
      <c r="R46" s="3" t="s">
        <v>55</v>
      </c>
      <c r="S46" s="3" t="s">
        <v>56</v>
      </c>
      <c r="T46" s="3">
        <v>89</v>
      </c>
      <c r="U46" s="3">
        <v>0</v>
      </c>
      <c r="V46" s="3" t="b">
        <v>1</v>
      </c>
      <c r="W46" s="3" t="b">
        <v>1</v>
      </c>
      <c r="X46" s="3"/>
      <c r="Y46" s="2" t="s">
        <v>167</v>
      </c>
      <c r="Z46" s="3">
        <v>1</v>
      </c>
      <c r="AA46" s="3"/>
      <c r="AB46" s="3" t="b">
        <v>0</v>
      </c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 t="s">
        <v>58</v>
      </c>
      <c r="AT46" s="3"/>
      <c r="AU46" s="3"/>
      <c r="AV46" s="14">
        <v>1000000291</v>
      </c>
    </row>
    <row r="47" spans="1:49" customHeight="1" ht="15">
      <c r="A47" s="3" t="s">
        <v>165</v>
      </c>
      <c r="B47" s="3"/>
      <c r="C47" s="3"/>
      <c r="D47" s="4"/>
      <c r="E47" s="3"/>
      <c r="F47" s="3"/>
      <c r="G47" s="3"/>
      <c r="H47" s="3"/>
      <c r="I47" s="3"/>
      <c r="J47" s="3"/>
      <c r="K47" s="3"/>
      <c r="L47" s="3"/>
      <c r="M47" s="3"/>
      <c r="N47" s="2"/>
      <c r="O47" s="3"/>
      <c r="P47" s="3"/>
      <c r="Q47" s="3"/>
      <c r="R47" s="3"/>
      <c r="S47" s="3"/>
      <c r="T47" s="3"/>
      <c r="U47" s="3"/>
      <c r="V47" s="3"/>
      <c r="W47" s="3"/>
      <c r="X47" s="3"/>
      <c r="Y47" s="2" t="s">
        <v>168</v>
      </c>
      <c r="Z47" s="3">
        <v>2</v>
      </c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14">
        <v>1000000291</v>
      </c>
    </row>
    <row r="48" spans="1:49" customHeight="1" ht="15">
      <c r="A48" s="3" t="s">
        <v>169</v>
      </c>
      <c r="B48" s="3" t="s">
        <v>170</v>
      </c>
      <c r="C48" s="3" t="s">
        <v>171</v>
      </c>
      <c r="D48" s="4" t="s">
        <v>51</v>
      </c>
      <c r="E48" s="3" t="s">
        <v>52</v>
      </c>
      <c r="F48" s="3" t="s">
        <v>117</v>
      </c>
      <c r="G48" s="3" t="b">
        <v>1</v>
      </c>
      <c r="H48" s="3"/>
      <c r="I48" s="3"/>
      <c r="J48" s="3"/>
      <c r="K48" s="3"/>
      <c r="L48" s="3"/>
      <c r="M48" s="3"/>
      <c r="N48" s="2">
        <v>87133</v>
      </c>
      <c r="O48" s="3">
        <v>1500</v>
      </c>
      <c r="P48" s="3" t="s">
        <v>54</v>
      </c>
      <c r="Q48" s="3">
        <v>1</v>
      </c>
      <c r="R48" s="3" t="s">
        <v>55</v>
      </c>
      <c r="S48" s="3" t="s">
        <v>56</v>
      </c>
      <c r="T48" s="3">
        <v>89</v>
      </c>
      <c r="U48" s="3">
        <v>0</v>
      </c>
      <c r="V48" s="3" t="b">
        <v>1</v>
      </c>
      <c r="W48" s="3" t="b">
        <v>1</v>
      </c>
      <c r="X48" s="3"/>
      <c r="Y48" s="2" t="s">
        <v>172</v>
      </c>
      <c r="Z48" s="3">
        <v>1</v>
      </c>
      <c r="AA48" s="3"/>
      <c r="AB48" s="3" t="b">
        <v>0</v>
      </c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 t="s">
        <v>58</v>
      </c>
      <c r="AT48" s="3"/>
      <c r="AU48" s="3"/>
      <c r="AV48" s="14">
        <v>1000000291</v>
      </c>
    </row>
    <row r="49" spans="1:49" customHeight="1" ht="15">
      <c r="A49" s="3" t="s">
        <v>169</v>
      </c>
      <c r="B49" s="3"/>
      <c r="C49" s="3"/>
      <c r="D49" s="4"/>
      <c r="E49" s="3"/>
      <c r="F49" s="3"/>
      <c r="G49" s="3"/>
      <c r="H49" s="3"/>
      <c r="I49" s="3"/>
      <c r="J49" s="3"/>
      <c r="K49" s="3"/>
      <c r="L49" s="3"/>
      <c r="M49" s="3"/>
      <c r="N49" s="2"/>
      <c r="O49" s="3"/>
      <c r="P49" s="3"/>
      <c r="Q49" s="3"/>
      <c r="R49" s="3"/>
      <c r="S49" s="3"/>
      <c r="T49" s="3"/>
      <c r="U49" s="3"/>
      <c r="V49" s="3"/>
      <c r="W49" s="3"/>
      <c r="X49" s="3"/>
      <c r="Y49" s="2" t="s">
        <v>173</v>
      </c>
      <c r="Z49" s="3">
        <v>2</v>
      </c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14">
        <v>1000000291</v>
      </c>
    </row>
    <row r="50" spans="1:49" customHeight="1" ht="15">
      <c r="A50" s="3" t="s">
        <v>174</v>
      </c>
      <c r="B50" s="3" t="s">
        <v>175</v>
      </c>
      <c r="C50" s="3" t="s">
        <v>176</v>
      </c>
      <c r="D50" s="4" t="s">
        <v>51</v>
      </c>
      <c r="E50" s="3" t="s">
        <v>52</v>
      </c>
      <c r="F50" s="3" t="s">
        <v>177</v>
      </c>
      <c r="G50" s="3" t="b">
        <v>1</v>
      </c>
      <c r="H50" s="3"/>
      <c r="I50" s="3"/>
      <c r="J50" s="3"/>
      <c r="K50" s="3"/>
      <c r="L50" s="3"/>
      <c r="M50" s="3"/>
      <c r="N50" s="2">
        <v>87134</v>
      </c>
      <c r="O50" s="3">
        <v>1500</v>
      </c>
      <c r="P50" s="3" t="s">
        <v>54</v>
      </c>
      <c r="Q50" s="3">
        <v>1</v>
      </c>
      <c r="R50" s="3" t="s">
        <v>55</v>
      </c>
      <c r="S50" s="3" t="s">
        <v>56</v>
      </c>
      <c r="T50" s="3">
        <v>89</v>
      </c>
      <c r="U50" s="3">
        <v>0</v>
      </c>
      <c r="V50" s="3" t="b">
        <v>1</v>
      </c>
      <c r="W50" s="3" t="b">
        <v>1</v>
      </c>
      <c r="X50" s="3"/>
      <c r="Y50" s="2" t="s">
        <v>178</v>
      </c>
      <c r="Z50" s="3">
        <v>1</v>
      </c>
      <c r="AA50" s="3"/>
      <c r="AB50" s="3" t="b">
        <v>0</v>
      </c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 t="s">
        <v>58</v>
      </c>
      <c r="AT50" s="3"/>
      <c r="AU50" s="3"/>
      <c r="AV50" s="14">
        <v>1000000291</v>
      </c>
    </row>
    <row r="51" spans="1:49" customHeight="1" ht="15">
      <c r="A51" s="3" t="s">
        <v>174</v>
      </c>
      <c r="B51" s="3"/>
      <c r="C51" s="3"/>
      <c r="D51" s="4"/>
      <c r="E51" s="3"/>
      <c r="F51" s="3"/>
      <c r="G51" s="3"/>
      <c r="H51" s="3"/>
      <c r="I51" s="3"/>
      <c r="J51" s="3"/>
      <c r="K51" s="3"/>
      <c r="L51" s="3"/>
      <c r="M51" s="3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2" t="s">
        <v>179</v>
      </c>
      <c r="Z51" s="3">
        <v>2</v>
      </c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14">
        <v>1000000291</v>
      </c>
    </row>
    <row r="52" spans="1:49" customHeight="1" ht="15">
      <c r="A52" s="3" t="s">
        <v>180</v>
      </c>
      <c r="B52" s="3" t="s">
        <v>49</v>
      </c>
      <c r="C52" s="3" t="s">
        <v>181</v>
      </c>
      <c r="D52" s="4" t="s">
        <v>51</v>
      </c>
      <c r="E52" s="3" t="s">
        <v>52</v>
      </c>
      <c r="F52" s="3" t="s">
        <v>53</v>
      </c>
      <c r="G52" s="3" t="b">
        <v>1</v>
      </c>
      <c r="H52" s="3"/>
      <c r="I52" s="3"/>
      <c r="J52" s="3"/>
      <c r="K52" s="3"/>
      <c r="L52" s="3"/>
      <c r="M52" s="3"/>
      <c r="N52" s="2">
        <v>87135</v>
      </c>
      <c r="O52" s="3">
        <v>1500</v>
      </c>
      <c r="P52" s="3" t="s">
        <v>54</v>
      </c>
      <c r="Q52" s="3">
        <v>1</v>
      </c>
      <c r="R52" s="3" t="s">
        <v>55</v>
      </c>
      <c r="S52" s="3" t="s">
        <v>56</v>
      </c>
      <c r="T52" s="3">
        <v>89</v>
      </c>
      <c r="U52" s="3">
        <v>0</v>
      </c>
      <c r="V52" s="3" t="b">
        <v>1</v>
      </c>
      <c r="W52" s="3" t="b">
        <v>1</v>
      </c>
      <c r="X52" s="3"/>
      <c r="Y52" s="2" t="s">
        <v>182</v>
      </c>
      <c r="Z52" s="3">
        <v>1</v>
      </c>
      <c r="AA52" s="3"/>
      <c r="AB52" s="3" t="b"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 t="s">
        <v>58</v>
      </c>
      <c r="AT52" s="3"/>
      <c r="AU52" s="3"/>
      <c r="AV52" s="14">
        <v>1000000291</v>
      </c>
    </row>
    <row r="53" spans="1:49" customHeight="1" ht="15">
      <c r="A53" s="3" t="s">
        <v>180</v>
      </c>
      <c r="B53" s="3"/>
      <c r="C53" s="3"/>
      <c r="D53" s="4"/>
      <c r="E53" s="3"/>
      <c r="F53" s="3"/>
      <c r="G53" s="3"/>
      <c r="H53" s="3"/>
      <c r="I53" s="3"/>
      <c r="J53" s="3"/>
      <c r="K53" s="3"/>
      <c r="L53" s="3"/>
      <c r="M53" s="3"/>
      <c r="N53" s="2"/>
      <c r="O53" s="3"/>
      <c r="P53" s="3"/>
      <c r="Q53" s="3"/>
      <c r="R53" s="3"/>
      <c r="S53" s="3"/>
      <c r="T53" s="3"/>
      <c r="U53" s="3"/>
      <c r="V53" s="3"/>
      <c r="W53" s="3"/>
      <c r="X53" s="3"/>
      <c r="Y53" s="2" t="s">
        <v>183</v>
      </c>
      <c r="Z53" s="3">
        <v>2</v>
      </c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14">
        <v>1000000291</v>
      </c>
    </row>
    <row r="54" spans="1:49" customHeight="1" ht="15">
      <c r="A54" s="3" t="s">
        <v>184</v>
      </c>
      <c r="B54" s="3" t="s">
        <v>170</v>
      </c>
      <c r="C54" s="3" t="s">
        <v>185</v>
      </c>
      <c r="D54" s="4" t="s">
        <v>51</v>
      </c>
      <c r="E54" s="3" t="s">
        <v>52</v>
      </c>
      <c r="F54" s="3" t="s">
        <v>117</v>
      </c>
      <c r="G54" s="3" t="b">
        <v>1</v>
      </c>
      <c r="H54" s="3"/>
      <c r="I54" s="3"/>
      <c r="J54" s="3"/>
      <c r="K54" s="3"/>
      <c r="L54" s="3"/>
      <c r="M54" s="3"/>
      <c r="N54" s="2">
        <v>87136</v>
      </c>
      <c r="O54" s="3">
        <v>1500</v>
      </c>
      <c r="P54" s="3" t="s">
        <v>54</v>
      </c>
      <c r="Q54" s="3">
        <v>1</v>
      </c>
      <c r="R54" s="3" t="s">
        <v>55</v>
      </c>
      <c r="S54" s="3" t="s">
        <v>56</v>
      </c>
      <c r="T54" s="3">
        <v>89</v>
      </c>
      <c r="U54" s="3">
        <v>0</v>
      </c>
      <c r="V54" s="3" t="b">
        <v>1</v>
      </c>
      <c r="W54" s="3" t="b">
        <v>1</v>
      </c>
      <c r="X54" s="3"/>
      <c r="Y54" s="2" t="s">
        <v>186</v>
      </c>
      <c r="Z54" s="3">
        <v>1</v>
      </c>
      <c r="AA54" s="3"/>
      <c r="AB54" s="3" t="b">
        <v>0</v>
      </c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 t="s">
        <v>58</v>
      </c>
      <c r="AT54" s="3"/>
      <c r="AU54" s="3"/>
      <c r="AV54" s="14">
        <v>1000000291</v>
      </c>
    </row>
    <row r="55" spans="1:49" customHeight="1" ht="15">
      <c r="A55" s="3" t="s">
        <v>184</v>
      </c>
      <c r="B55" s="3"/>
      <c r="C55" s="3"/>
      <c r="D55" s="4"/>
      <c r="E55" s="3"/>
      <c r="F55" s="3"/>
      <c r="G55" s="3"/>
      <c r="H55" s="3"/>
      <c r="I55" s="3"/>
      <c r="J55" s="3"/>
      <c r="K55" s="3"/>
      <c r="L55" s="3"/>
      <c r="M55" s="3"/>
      <c r="N55" s="2"/>
      <c r="O55" s="3"/>
      <c r="P55" s="3"/>
      <c r="Q55" s="3"/>
      <c r="R55" s="3"/>
      <c r="S55" s="3"/>
      <c r="T55" s="3"/>
      <c r="U55" s="3"/>
      <c r="V55" s="3"/>
      <c r="W55" s="3"/>
      <c r="X55" s="3"/>
      <c r="Y55" s="2" t="s">
        <v>187</v>
      </c>
      <c r="Z55" s="3">
        <v>2</v>
      </c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14">
        <v>1000000291</v>
      </c>
    </row>
    <row r="56" spans="1:49" customHeight="1" ht="15">
      <c r="A56" s="3" t="s">
        <v>188</v>
      </c>
      <c r="B56" s="3" t="s">
        <v>189</v>
      </c>
      <c r="C56" s="3" t="s">
        <v>190</v>
      </c>
      <c r="D56" s="4" t="s">
        <v>51</v>
      </c>
      <c r="E56" s="3" t="s">
        <v>52</v>
      </c>
      <c r="F56" s="3" t="s">
        <v>69</v>
      </c>
      <c r="G56" s="3" t="b">
        <v>1</v>
      </c>
      <c r="H56" s="3"/>
      <c r="I56" s="3"/>
      <c r="J56" s="3"/>
      <c r="K56" s="3"/>
      <c r="L56" s="3"/>
      <c r="M56" s="3"/>
      <c r="N56" s="2">
        <v>87137</v>
      </c>
      <c r="O56" s="3">
        <v>1500</v>
      </c>
      <c r="P56" s="3" t="s">
        <v>54</v>
      </c>
      <c r="Q56" s="3">
        <v>1</v>
      </c>
      <c r="R56" s="3" t="s">
        <v>55</v>
      </c>
      <c r="S56" s="3" t="s">
        <v>56</v>
      </c>
      <c r="T56" s="3">
        <v>89</v>
      </c>
      <c r="U56" s="3">
        <v>0</v>
      </c>
      <c r="V56" s="3" t="b">
        <v>1</v>
      </c>
      <c r="W56" s="3" t="b">
        <v>1</v>
      </c>
      <c r="X56" s="3"/>
      <c r="Y56" s="2" t="s">
        <v>191</v>
      </c>
      <c r="Z56" s="3">
        <v>1</v>
      </c>
      <c r="AA56" s="3"/>
      <c r="AB56" s="3" t="b">
        <v>0</v>
      </c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 t="s">
        <v>58</v>
      </c>
      <c r="AT56" s="3"/>
      <c r="AU56" s="3"/>
      <c r="AV56" s="14">
        <v>1000000291</v>
      </c>
    </row>
    <row r="57" spans="1:49" customHeight="1" ht="15">
      <c r="A57" s="3" t="s">
        <v>188</v>
      </c>
      <c r="B57" s="3"/>
      <c r="C57" s="3"/>
      <c r="D57" s="4"/>
      <c r="E57" s="3"/>
      <c r="F57" s="3"/>
      <c r="G57" s="3"/>
      <c r="H57" s="3"/>
      <c r="I57" s="3"/>
      <c r="J57" s="3"/>
      <c r="K57" s="3"/>
      <c r="L57" s="3"/>
      <c r="M57" s="3"/>
      <c r="N57" s="2"/>
      <c r="O57" s="3"/>
      <c r="P57" s="3"/>
      <c r="Q57" s="3"/>
      <c r="R57" s="3"/>
      <c r="S57" s="3"/>
      <c r="T57" s="3"/>
      <c r="U57" s="3"/>
      <c r="V57" s="3"/>
      <c r="W57" s="3"/>
      <c r="X57" s="3"/>
      <c r="Y57" s="2" t="s">
        <v>192</v>
      </c>
      <c r="Z57" s="3">
        <v>2</v>
      </c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14">
        <v>1000000291</v>
      </c>
    </row>
    <row r="58" spans="1:49" customHeight="1" ht="15">
      <c r="A58" s="3" t="s">
        <v>193</v>
      </c>
      <c r="B58" s="3" t="s">
        <v>194</v>
      </c>
      <c r="C58" s="3" t="s">
        <v>195</v>
      </c>
      <c r="D58" s="4" t="s">
        <v>51</v>
      </c>
      <c r="E58" s="3" t="s">
        <v>52</v>
      </c>
      <c r="F58" s="3" t="s">
        <v>53</v>
      </c>
      <c r="G58" s="3" t="b">
        <v>1</v>
      </c>
      <c r="H58" s="3"/>
      <c r="I58" s="3"/>
      <c r="J58" s="3"/>
      <c r="K58" s="3"/>
      <c r="L58" s="3"/>
      <c r="M58" s="3"/>
      <c r="N58" s="2">
        <v>87138</v>
      </c>
      <c r="O58" s="3">
        <v>1500</v>
      </c>
      <c r="P58" s="3" t="s">
        <v>54</v>
      </c>
      <c r="Q58" s="3">
        <v>1</v>
      </c>
      <c r="R58" s="3" t="s">
        <v>55</v>
      </c>
      <c r="S58" s="3" t="s">
        <v>56</v>
      </c>
      <c r="T58" s="3">
        <v>89</v>
      </c>
      <c r="U58" s="3">
        <v>0</v>
      </c>
      <c r="V58" s="3" t="b">
        <v>1</v>
      </c>
      <c r="W58" s="3" t="b">
        <v>1</v>
      </c>
      <c r="X58" s="3"/>
      <c r="Y58" s="2" t="s">
        <v>196</v>
      </c>
      <c r="Z58" s="3">
        <v>1</v>
      </c>
      <c r="AA58" s="3"/>
      <c r="AB58" s="3" t="b">
        <v>0</v>
      </c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 t="s">
        <v>58</v>
      </c>
      <c r="AT58" s="3"/>
      <c r="AU58" s="3"/>
      <c r="AV58" s="14">
        <v>1000000291</v>
      </c>
    </row>
    <row r="59" spans="1:49" customHeight="1" ht="15">
      <c r="A59" s="3" t="s">
        <v>193</v>
      </c>
      <c r="B59" s="3"/>
      <c r="C59" s="3"/>
      <c r="D59" s="4"/>
      <c r="E59" s="3"/>
      <c r="F59" s="3"/>
      <c r="G59" s="3"/>
      <c r="H59" s="3"/>
      <c r="I59" s="3"/>
      <c r="J59" s="3"/>
      <c r="K59" s="3"/>
      <c r="L59" s="3"/>
      <c r="M59" s="3"/>
      <c r="N59" s="2"/>
      <c r="O59" s="3"/>
      <c r="P59" s="3"/>
      <c r="Q59" s="3"/>
      <c r="R59" s="3"/>
      <c r="S59" s="3"/>
      <c r="T59" s="3"/>
      <c r="U59" s="3"/>
      <c r="V59" s="3"/>
      <c r="W59" s="3"/>
      <c r="X59" s="3"/>
      <c r="Y59" s="2" t="s">
        <v>197</v>
      </c>
      <c r="Z59" s="3">
        <v>2</v>
      </c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14">
        <v>1000000291</v>
      </c>
    </row>
    <row r="60" spans="1:49" customHeight="1" ht="15">
      <c r="A60" s="3" t="s">
        <v>198</v>
      </c>
      <c r="B60" s="3" t="s">
        <v>199</v>
      </c>
      <c r="C60" s="3" t="s">
        <v>200</v>
      </c>
      <c r="D60" s="4" t="s">
        <v>51</v>
      </c>
      <c r="E60" s="3" t="s">
        <v>52</v>
      </c>
      <c r="F60" s="3" t="s">
        <v>177</v>
      </c>
      <c r="G60" s="3" t="b">
        <v>1</v>
      </c>
      <c r="H60" s="3"/>
      <c r="I60" s="3"/>
      <c r="J60" s="3"/>
      <c r="K60" s="3"/>
      <c r="L60" s="3"/>
      <c r="M60" s="3"/>
      <c r="N60" s="2">
        <v>87139</v>
      </c>
      <c r="O60" s="3">
        <v>1500</v>
      </c>
      <c r="P60" s="3" t="s">
        <v>54</v>
      </c>
      <c r="Q60" s="3">
        <v>1</v>
      </c>
      <c r="R60" s="3" t="s">
        <v>55</v>
      </c>
      <c r="S60" s="3" t="s">
        <v>56</v>
      </c>
      <c r="T60" s="3">
        <v>89</v>
      </c>
      <c r="U60" s="3">
        <v>0</v>
      </c>
      <c r="V60" s="3" t="b">
        <v>1</v>
      </c>
      <c r="W60" s="3" t="b">
        <v>1</v>
      </c>
      <c r="X60" s="3"/>
      <c r="Y60" s="2" t="s">
        <v>201</v>
      </c>
      <c r="Z60" s="3">
        <v>1</v>
      </c>
      <c r="AA60" s="3"/>
      <c r="AB60" s="3" t="b">
        <v>0</v>
      </c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 t="s">
        <v>58</v>
      </c>
      <c r="AT60" s="3"/>
      <c r="AU60" s="3"/>
      <c r="AV60" s="14">
        <v>1000000291</v>
      </c>
    </row>
    <row r="61" spans="1:49" customHeight="1" ht="15">
      <c r="A61" s="3" t="s">
        <v>198</v>
      </c>
      <c r="B61" s="3"/>
      <c r="C61" s="3"/>
      <c r="D61" s="4"/>
      <c r="E61" s="3"/>
      <c r="F61" s="3"/>
      <c r="G61" s="3"/>
      <c r="H61" s="3"/>
      <c r="I61" s="3"/>
      <c r="J61" s="3"/>
      <c r="K61" s="3"/>
      <c r="L61" s="3"/>
      <c r="M61" s="3"/>
      <c r="N61" s="2"/>
      <c r="O61" s="3"/>
      <c r="P61" s="3"/>
      <c r="Q61" s="3"/>
      <c r="R61" s="3"/>
      <c r="S61" s="3"/>
      <c r="T61" s="3"/>
      <c r="U61" s="3"/>
      <c r="V61" s="3"/>
      <c r="W61" s="3"/>
      <c r="X61" s="3"/>
      <c r="Y61" s="2" t="s">
        <v>202</v>
      </c>
      <c r="Z61" s="3">
        <v>2</v>
      </c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14">
        <v>1000000291</v>
      </c>
    </row>
    <row r="62" spans="1:49" customHeight="1" ht="15">
      <c r="A62" s="3" t="s">
        <v>203</v>
      </c>
      <c r="B62" s="3" t="s">
        <v>204</v>
      </c>
      <c r="C62" s="3" t="s">
        <v>205</v>
      </c>
      <c r="D62" s="4" t="s">
        <v>51</v>
      </c>
      <c r="E62" s="3" t="s">
        <v>52</v>
      </c>
      <c r="F62" s="3" t="s">
        <v>206</v>
      </c>
      <c r="G62" s="3" t="b">
        <v>1</v>
      </c>
      <c r="H62" s="3"/>
      <c r="I62" s="3"/>
      <c r="J62" s="3"/>
      <c r="K62" s="3"/>
      <c r="L62" s="3"/>
      <c r="M62" s="3"/>
      <c r="N62" s="2">
        <v>87140</v>
      </c>
      <c r="O62" s="3">
        <v>1500</v>
      </c>
      <c r="P62" s="3" t="s">
        <v>54</v>
      </c>
      <c r="Q62" s="3">
        <v>1</v>
      </c>
      <c r="R62" s="3" t="s">
        <v>55</v>
      </c>
      <c r="S62" s="3" t="s">
        <v>56</v>
      </c>
      <c r="T62" s="3">
        <v>65</v>
      </c>
      <c r="U62" s="3">
        <v>0</v>
      </c>
      <c r="V62" s="3" t="b">
        <v>1</v>
      </c>
      <c r="W62" s="3" t="b">
        <v>1</v>
      </c>
      <c r="X62" s="3"/>
      <c r="Y62" s="2" t="s">
        <v>207</v>
      </c>
      <c r="Z62" s="3">
        <v>1</v>
      </c>
      <c r="AA62" s="3"/>
      <c r="AB62" s="3" t="b">
        <v>0</v>
      </c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 t="s">
        <v>58</v>
      </c>
      <c r="AT62" s="3"/>
      <c r="AU62" s="3"/>
      <c r="AV62" s="14">
        <v>1000000291</v>
      </c>
    </row>
    <row r="63" spans="1:49" customHeight="1" ht="15">
      <c r="A63" s="3" t="s">
        <v>203</v>
      </c>
      <c r="B63" s="3"/>
      <c r="C63" s="3"/>
      <c r="D63" s="4"/>
      <c r="E63" s="3"/>
      <c r="F63" s="3"/>
      <c r="G63" s="3"/>
      <c r="H63" s="3"/>
      <c r="I63" s="3"/>
      <c r="J63" s="3"/>
      <c r="K63" s="3"/>
      <c r="L63" s="3"/>
      <c r="M63" s="3"/>
      <c r="N63" s="2"/>
      <c r="O63" s="3"/>
      <c r="P63" s="3"/>
      <c r="Q63" s="3"/>
      <c r="R63" s="3"/>
      <c r="S63" s="3"/>
      <c r="T63" s="3"/>
      <c r="U63" s="3"/>
      <c r="V63" s="3"/>
      <c r="W63" s="3"/>
      <c r="X63" s="3"/>
      <c r="Y63" s="2" t="s">
        <v>208</v>
      </c>
      <c r="Z63" s="3">
        <v>2</v>
      </c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14">
        <v>1000000291</v>
      </c>
    </row>
    <row r="64" spans="1:49" customHeight="1" ht="15">
      <c r="A64" s="3" t="s">
        <v>209</v>
      </c>
      <c r="B64" s="3" t="s">
        <v>61</v>
      </c>
      <c r="C64" s="3" t="s">
        <v>210</v>
      </c>
      <c r="D64" s="4" t="s">
        <v>51</v>
      </c>
      <c r="E64" s="3" t="s">
        <v>52</v>
      </c>
      <c r="F64" s="3" t="s">
        <v>211</v>
      </c>
      <c r="G64" s="3" t="b">
        <v>1</v>
      </c>
      <c r="H64" s="3"/>
      <c r="I64" s="3"/>
      <c r="J64" s="3"/>
      <c r="K64" s="3"/>
      <c r="L64" s="3"/>
      <c r="M64" s="3"/>
      <c r="N64" s="2">
        <v>87141</v>
      </c>
      <c r="O64" s="3">
        <v>1500</v>
      </c>
      <c r="P64" s="3" t="s">
        <v>54</v>
      </c>
      <c r="Q64" s="3">
        <v>1</v>
      </c>
      <c r="R64" s="3" t="s">
        <v>55</v>
      </c>
      <c r="S64" s="3" t="s">
        <v>56</v>
      </c>
      <c r="T64" s="3">
        <v>65</v>
      </c>
      <c r="U64" s="3">
        <v>0</v>
      </c>
      <c r="V64" s="3" t="b">
        <v>1</v>
      </c>
      <c r="W64" s="3" t="b">
        <v>1</v>
      </c>
      <c r="X64" s="3"/>
      <c r="Y64" s="2" t="s">
        <v>212</v>
      </c>
      <c r="Z64" s="3">
        <v>1</v>
      </c>
      <c r="AA64" s="3"/>
      <c r="AB64" s="3" t="b">
        <v>0</v>
      </c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 t="s">
        <v>58</v>
      </c>
      <c r="AT64" s="3"/>
      <c r="AU64" s="3"/>
      <c r="AV64" s="14">
        <v>1000000291</v>
      </c>
    </row>
    <row r="65" spans="1:49" customHeight="1" ht="15">
      <c r="A65" s="3" t="s">
        <v>209</v>
      </c>
      <c r="B65" s="3"/>
      <c r="C65" s="3"/>
      <c r="D65" s="4"/>
      <c r="E65" s="3"/>
      <c r="F65" s="3"/>
      <c r="G65" s="3"/>
      <c r="H65" s="3"/>
      <c r="I65" s="3"/>
      <c r="J65" s="3"/>
      <c r="K65" s="3"/>
      <c r="L65" s="3"/>
      <c r="M65" s="3"/>
      <c r="N65" s="2"/>
      <c r="O65" s="3"/>
      <c r="P65" s="3"/>
      <c r="Q65" s="3"/>
      <c r="R65" s="3"/>
      <c r="S65" s="3"/>
      <c r="T65" s="3"/>
      <c r="U65" s="3"/>
      <c r="V65" s="3"/>
      <c r="W65" s="3"/>
      <c r="X65" s="3"/>
      <c r="Y65" s="2" t="s">
        <v>213</v>
      </c>
      <c r="Z65" s="3">
        <v>2</v>
      </c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14">
        <v>1000000291</v>
      </c>
    </row>
    <row r="66" spans="1:49" customHeight="1" ht="15">
      <c r="A66" s="3" t="s">
        <v>214</v>
      </c>
      <c r="B66" s="3" t="s">
        <v>215</v>
      </c>
      <c r="C66" s="3" t="s">
        <v>216</v>
      </c>
      <c r="D66" s="4" t="s">
        <v>51</v>
      </c>
      <c r="E66" s="3" t="s">
        <v>52</v>
      </c>
      <c r="F66" s="3" t="s">
        <v>217</v>
      </c>
      <c r="G66" s="3" t="b">
        <v>1</v>
      </c>
      <c r="H66" s="3"/>
      <c r="I66" s="3"/>
      <c r="J66" s="3"/>
      <c r="K66" s="3"/>
      <c r="L66" s="3"/>
      <c r="M66" s="3"/>
      <c r="N66" s="2">
        <v>87142</v>
      </c>
      <c r="O66" s="3">
        <v>1500</v>
      </c>
      <c r="P66" s="3" t="s">
        <v>54</v>
      </c>
      <c r="Q66" s="3">
        <v>1</v>
      </c>
      <c r="R66" s="3" t="s">
        <v>55</v>
      </c>
      <c r="S66" s="3" t="s">
        <v>56</v>
      </c>
      <c r="T66" s="3">
        <v>65</v>
      </c>
      <c r="U66" s="3">
        <v>0</v>
      </c>
      <c r="V66" s="3" t="b">
        <v>1</v>
      </c>
      <c r="W66" s="3" t="b">
        <v>1</v>
      </c>
      <c r="X66" s="3"/>
      <c r="Y66" s="2" t="s">
        <v>218</v>
      </c>
      <c r="Z66" s="3">
        <v>1</v>
      </c>
      <c r="AA66" s="3"/>
      <c r="AB66" s="3" t="b">
        <v>0</v>
      </c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 t="s">
        <v>58</v>
      </c>
      <c r="AT66" s="3"/>
      <c r="AU66" s="3"/>
      <c r="AV66" s="14">
        <v>1000000291</v>
      </c>
    </row>
    <row r="67" spans="1:49" customHeight="1" ht="15">
      <c r="A67" s="3" t="s">
        <v>214</v>
      </c>
      <c r="B67" s="3"/>
      <c r="C67" s="3"/>
      <c r="D67" s="4"/>
      <c r="E67" s="3"/>
      <c r="F67" s="3"/>
      <c r="G67" s="3"/>
      <c r="H67" s="3"/>
      <c r="I67" s="3"/>
      <c r="J67" s="3"/>
      <c r="K67" s="3"/>
      <c r="L67" s="3"/>
      <c r="M67" s="3"/>
      <c r="N67" s="2"/>
      <c r="O67" s="3"/>
      <c r="P67" s="3"/>
      <c r="Q67" s="3"/>
      <c r="R67" s="3"/>
      <c r="S67" s="3"/>
      <c r="T67" s="3"/>
      <c r="U67" s="3"/>
      <c r="V67" s="3"/>
      <c r="W67" s="3"/>
      <c r="X67" s="3"/>
      <c r="Y67" s="2" t="s">
        <v>219</v>
      </c>
      <c r="Z67" s="3">
        <v>2</v>
      </c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14">
        <v>1000000291</v>
      </c>
    </row>
    <row r="68" spans="1:49" customHeight="1" ht="15">
      <c r="A68" s="3" t="s">
        <v>220</v>
      </c>
      <c r="B68" s="3" t="s">
        <v>170</v>
      </c>
      <c r="C68" s="3" t="s">
        <v>221</v>
      </c>
      <c r="D68" s="4" t="s">
        <v>51</v>
      </c>
      <c r="E68" s="3" t="s">
        <v>52</v>
      </c>
      <c r="F68" s="3" t="s">
        <v>222</v>
      </c>
      <c r="G68" s="3" t="b">
        <v>1</v>
      </c>
      <c r="H68" s="3"/>
      <c r="I68" s="3"/>
      <c r="J68" s="3"/>
      <c r="K68" s="3"/>
      <c r="L68" s="3"/>
      <c r="M68" s="3"/>
      <c r="N68" s="2">
        <v>87143</v>
      </c>
      <c r="O68" s="3">
        <v>1500</v>
      </c>
      <c r="P68" s="3" t="s">
        <v>54</v>
      </c>
      <c r="Q68" s="3">
        <v>1</v>
      </c>
      <c r="R68" s="3" t="s">
        <v>55</v>
      </c>
      <c r="S68" s="3" t="s">
        <v>56</v>
      </c>
      <c r="T68" s="3">
        <v>65</v>
      </c>
      <c r="U68" s="3">
        <v>0</v>
      </c>
      <c r="V68" s="3" t="b">
        <v>1</v>
      </c>
      <c r="W68" s="3" t="b">
        <v>1</v>
      </c>
      <c r="X68" s="3"/>
      <c r="Y68" s="2" t="s">
        <v>223</v>
      </c>
      <c r="Z68" s="3">
        <v>1</v>
      </c>
      <c r="AA68" s="3"/>
      <c r="AB68" s="3" t="b">
        <v>0</v>
      </c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 t="s">
        <v>58</v>
      </c>
      <c r="AT68" s="3"/>
      <c r="AU68" s="3"/>
      <c r="AV68" s="14">
        <v>1000000291</v>
      </c>
    </row>
    <row r="69" spans="1:49" customHeight="1" ht="15">
      <c r="A69" s="3" t="s">
        <v>220</v>
      </c>
      <c r="B69" s="3"/>
      <c r="C69" s="3"/>
      <c r="D69" s="4"/>
      <c r="E69" s="3"/>
      <c r="F69" s="3"/>
      <c r="G69" s="3"/>
      <c r="H69" s="3"/>
      <c r="I69" s="3"/>
      <c r="J69" s="3"/>
      <c r="K69" s="3"/>
      <c r="L69" s="3"/>
      <c r="M69" s="3"/>
      <c r="N69" s="2"/>
      <c r="O69" s="3"/>
      <c r="P69" s="3"/>
      <c r="Q69" s="3"/>
      <c r="R69" s="3"/>
      <c r="S69" s="3"/>
      <c r="T69" s="3"/>
      <c r="U69" s="3"/>
      <c r="V69" s="3"/>
      <c r="W69" s="3"/>
      <c r="X69" s="3"/>
      <c r="Y69" s="2" t="s">
        <v>224</v>
      </c>
      <c r="Z69" s="3">
        <v>2</v>
      </c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14">
        <v>1000000291</v>
      </c>
    </row>
    <row r="70" spans="1:49" customHeight="1" ht="15">
      <c r="A70" s="3" t="s">
        <v>225</v>
      </c>
      <c r="B70" s="3" t="s">
        <v>49</v>
      </c>
      <c r="C70" s="3" t="s">
        <v>226</v>
      </c>
      <c r="D70" s="4" t="s">
        <v>51</v>
      </c>
      <c r="E70" s="3" t="s">
        <v>52</v>
      </c>
      <c r="F70" s="3" t="s">
        <v>217</v>
      </c>
      <c r="G70" s="3" t="b">
        <v>1</v>
      </c>
      <c r="H70" s="3"/>
      <c r="I70" s="3"/>
      <c r="J70" s="3"/>
      <c r="K70" s="3"/>
      <c r="L70" s="3"/>
      <c r="M70" s="3"/>
      <c r="N70" s="2">
        <v>87144</v>
      </c>
      <c r="O70" s="3">
        <v>1500</v>
      </c>
      <c r="P70" s="3" t="s">
        <v>54</v>
      </c>
      <c r="Q70" s="3">
        <v>1</v>
      </c>
      <c r="R70" s="3" t="s">
        <v>55</v>
      </c>
      <c r="S70" s="3" t="s">
        <v>56</v>
      </c>
      <c r="T70" s="3">
        <v>65</v>
      </c>
      <c r="U70" s="3">
        <v>0</v>
      </c>
      <c r="V70" s="3" t="b">
        <v>1</v>
      </c>
      <c r="W70" s="3" t="b">
        <v>1</v>
      </c>
      <c r="X70" s="3"/>
      <c r="Y70" s="2" t="s">
        <v>227</v>
      </c>
      <c r="Z70" s="3">
        <v>1</v>
      </c>
      <c r="AA70" s="3"/>
      <c r="AB70" s="3" t="b">
        <v>0</v>
      </c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 t="s">
        <v>58</v>
      </c>
      <c r="AT70" s="3"/>
      <c r="AU70" s="3"/>
      <c r="AV70" s="14">
        <v>1000000291</v>
      </c>
    </row>
    <row r="71" spans="1:49" customHeight="1" ht="15">
      <c r="A71" s="3" t="s">
        <v>225</v>
      </c>
      <c r="B71" s="3"/>
      <c r="C71" s="3"/>
      <c r="D71" s="4"/>
      <c r="E71" s="3"/>
      <c r="F71" s="3"/>
      <c r="G71" s="3"/>
      <c r="H71" s="3"/>
      <c r="I71" s="3"/>
      <c r="J71" s="3"/>
      <c r="K71" s="3"/>
      <c r="L71" s="3"/>
      <c r="M71" s="3"/>
      <c r="N71" s="2"/>
      <c r="O71" s="3"/>
      <c r="P71" s="3"/>
      <c r="Q71" s="3"/>
      <c r="R71" s="3"/>
      <c r="S71" s="3"/>
      <c r="T71" s="3"/>
      <c r="U71" s="3"/>
      <c r="V71" s="3"/>
      <c r="W71" s="3"/>
      <c r="X71" s="3"/>
      <c r="Y71" s="2" t="s">
        <v>228</v>
      </c>
      <c r="Z71" s="3">
        <v>2</v>
      </c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14">
        <v>1000000291</v>
      </c>
    </row>
    <row r="72" spans="1:49" customHeight="1" ht="15">
      <c r="A72" s="3" t="s">
        <v>229</v>
      </c>
      <c r="B72" s="3" t="s">
        <v>230</v>
      </c>
      <c r="C72" s="3" t="s">
        <v>231</v>
      </c>
      <c r="D72" s="4" t="s">
        <v>51</v>
      </c>
      <c r="E72" s="3" t="s">
        <v>232</v>
      </c>
      <c r="F72" s="3" t="s">
        <v>233</v>
      </c>
      <c r="G72" s="3" t="b">
        <v>1</v>
      </c>
      <c r="H72" s="3"/>
      <c r="I72" s="3"/>
      <c r="J72" s="3"/>
      <c r="K72" s="3"/>
      <c r="L72" s="3"/>
      <c r="M72" s="3"/>
      <c r="N72" s="2">
        <v>87260</v>
      </c>
      <c r="O72" s="3">
        <v>1500</v>
      </c>
      <c r="P72" s="3" t="s">
        <v>54</v>
      </c>
      <c r="Q72" s="3">
        <v>1</v>
      </c>
      <c r="R72" s="3" t="s">
        <v>55</v>
      </c>
      <c r="S72" s="3" t="s">
        <v>56</v>
      </c>
      <c r="T72" s="3">
        <v>68</v>
      </c>
      <c r="U72" s="3">
        <v>0</v>
      </c>
      <c r="V72" s="3" t="b">
        <v>1</v>
      </c>
      <c r="W72" s="3" t="b">
        <v>1</v>
      </c>
      <c r="X72" s="3"/>
      <c r="Y72" s="2" t="s">
        <v>234</v>
      </c>
      <c r="Z72" s="3">
        <v>1</v>
      </c>
      <c r="AA72" s="3"/>
      <c r="AB72" s="3" t="b">
        <v>0</v>
      </c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 t="s">
        <v>58</v>
      </c>
      <c r="AT72" s="3"/>
      <c r="AU72" s="3"/>
      <c r="AV72" s="14">
        <v>1000000291</v>
      </c>
    </row>
    <row r="73" spans="1:49" customHeight="1" ht="15">
      <c r="A73" s="3" t="s">
        <v>229</v>
      </c>
      <c r="B73" s="3"/>
      <c r="C73" s="3"/>
      <c r="D73" s="4"/>
      <c r="E73" s="3"/>
      <c r="F73" s="3"/>
      <c r="G73" s="3"/>
      <c r="H73" s="3"/>
      <c r="I73" s="3"/>
      <c r="J73" s="3"/>
      <c r="K73" s="3"/>
      <c r="L73" s="3"/>
      <c r="M73" s="3"/>
      <c r="N73" s="2"/>
      <c r="O73" s="3"/>
      <c r="P73" s="3"/>
      <c r="Q73" s="3"/>
      <c r="R73" s="3"/>
      <c r="S73" s="3"/>
      <c r="T73" s="3"/>
      <c r="U73" s="3"/>
      <c r="V73" s="3"/>
      <c r="W73" s="3"/>
      <c r="X73" s="3"/>
      <c r="Y73" s="2" t="s">
        <v>235</v>
      </c>
      <c r="Z73" s="3">
        <v>2</v>
      </c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14">
        <v>1000000291</v>
      </c>
    </row>
    <row r="74" spans="1:49" customHeight="1" ht="15">
      <c r="A74" s="3" t="s">
        <v>236</v>
      </c>
      <c r="B74" s="3" t="s">
        <v>237</v>
      </c>
      <c r="C74" s="3" t="s">
        <v>238</v>
      </c>
      <c r="D74" s="4" t="s">
        <v>51</v>
      </c>
      <c r="E74" s="3" t="s">
        <v>232</v>
      </c>
      <c r="F74" s="3" t="s">
        <v>239</v>
      </c>
      <c r="G74" s="3" t="b">
        <v>1</v>
      </c>
      <c r="H74" s="3"/>
      <c r="I74" s="3"/>
      <c r="J74" s="3"/>
      <c r="K74" s="3"/>
      <c r="L74" s="3"/>
      <c r="M74" s="3"/>
      <c r="N74" s="2">
        <v>87261</v>
      </c>
      <c r="O74" s="3">
        <v>1500</v>
      </c>
      <c r="P74" s="3" t="s">
        <v>54</v>
      </c>
      <c r="Q74" s="3">
        <v>1</v>
      </c>
      <c r="R74" s="3" t="s">
        <v>55</v>
      </c>
      <c r="S74" s="3" t="s">
        <v>56</v>
      </c>
      <c r="T74" s="3">
        <v>70</v>
      </c>
      <c r="U74" s="3">
        <v>0</v>
      </c>
      <c r="V74" s="3" t="b">
        <v>1</v>
      </c>
      <c r="W74" s="3" t="b">
        <v>1</v>
      </c>
      <c r="X74" s="3"/>
      <c r="Y74" s="2" t="s">
        <v>240</v>
      </c>
      <c r="Z74" s="3">
        <v>1</v>
      </c>
      <c r="AA74" s="3"/>
      <c r="AB74" s="3" t="b">
        <v>0</v>
      </c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 t="s">
        <v>58</v>
      </c>
      <c r="AT74" s="3"/>
      <c r="AU74" s="3"/>
      <c r="AV74" s="14">
        <v>1000000291</v>
      </c>
    </row>
    <row r="75" spans="1:49" customHeight="1" ht="15">
      <c r="A75" s="3" t="s">
        <v>236</v>
      </c>
      <c r="B75" s="3"/>
      <c r="C75" s="3"/>
      <c r="D75" s="4"/>
      <c r="E75" s="3"/>
      <c r="F75" s="3"/>
      <c r="G75" s="3"/>
      <c r="H75" s="3"/>
      <c r="I75" s="3"/>
      <c r="J75" s="3"/>
      <c r="K75" s="3"/>
      <c r="L75" s="3"/>
      <c r="M75" s="3"/>
      <c r="N75" s="2"/>
      <c r="O75" s="3"/>
      <c r="P75" s="3"/>
      <c r="Q75" s="3"/>
      <c r="R75" s="3"/>
      <c r="S75" s="3"/>
      <c r="T75" s="3"/>
      <c r="U75" s="3"/>
      <c r="V75" s="3"/>
      <c r="W75" s="3"/>
      <c r="X75" s="3"/>
      <c r="Y75" s="2" t="s">
        <v>241</v>
      </c>
      <c r="Z75" s="3">
        <v>2</v>
      </c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14">
        <v>1000000291</v>
      </c>
    </row>
    <row r="76" spans="1:49" customHeight="1" ht="15">
      <c r="A76" s="3" t="s">
        <v>242</v>
      </c>
      <c r="B76" s="3" t="s">
        <v>243</v>
      </c>
      <c r="C76" s="3" t="s">
        <v>244</v>
      </c>
      <c r="D76" s="4" t="s">
        <v>51</v>
      </c>
      <c r="E76" s="3" t="s">
        <v>232</v>
      </c>
      <c r="F76" s="3" t="s">
        <v>245</v>
      </c>
      <c r="G76" s="3" t="b">
        <v>1</v>
      </c>
      <c r="H76" s="3"/>
      <c r="I76" s="3"/>
      <c r="J76" s="3"/>
      <c r="K76" s="3"/>
      <c r="L76" s="3"/>
      <c r="M76" s="3"/>
      <c r="N76" s="2">
        <v>87262</v>
      </c>
      <c r="O76" s="3">
        <v>1500</v>
      </c>
      <c r="P76" s="3" t="s">
        <v>54</v>
      </c>
      <c r="Q76" s="3">
        <v>1</v>
      </c>
      <c r="R76" s="3" t="s">
        <v>55</v>
      </c>
      <c r="S76" s="3" t="s">
        <v>56</v>
      </c>
      <c r="T76" s="3">
        <v>67</v>
      </c>
      <c r="U76" s="3">
        <v>0</v>
      </c>
      <c r="V76" s="3" t="b">
        <v>1</v>
      </c>
      <c r="W76" s="3" t="b">
        <v>1</v>
      </c>
      <c r="X76" s="3"/>
      <c r="Y76" s="2" t="s">
        <v>246</v>
      </c>
      <c r="Z76" s="3">
        <v>1</v>
      </c>
      <c r="AA76" s="3"/>
      <c r="AB76" s="3" t="b">
        <v>0</v>
      </c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 t="s">
        <v>58</v>
      </c>
      <c r="AT76" s="3"/>
      <c r="AU76" s="3"/>
      <c r="AV76" s="14">
        <v>1000000291</v>
      </c>
    </row>
    <row r="77" spans="1:49" customHeight="1" ht="15">
      <c r="A77" s="3" t="s">
        <v>242</v>
      </c>
      <c r="B77" s="3"/>
      <c r="C77" s="3"/>
      <c r="D77" s="4"/>
      <c r="E77" s="3"/>
      <c r="F77" s="3"/>
      <c r="G77" s="3"/>
      <c r="H77" s="3"/>
      <c r="I77" s="3"/>
      <c r="J77" s="3"/>
      <c r="K77" s="3"/>
      <c r="L77" s="3"/>
      <c r="M77" s="3"/>
      <c r="N77" s="2"/>
      <c r="O77" s="3"/>
      <c r="P77" s="3"/>
      <c r="Q77" s="3"/>
      <c r="R77" s="3"/>
      <c r="S77" s="3"/>
      <c r="T77" s="3"/>
      <c r="U77" s="3"/>
      <c r="V77" s="3"/>
      <c r="W77" s="3"/>
      <c r="X77" s="3"/>
      <c r="Y77" s="2" t="s">
        <v>247</v>
      </c>
      <c r="Z77" s="3">
        <v>2</v>
      </c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14">
        <v>1000000291</v>
      </c>
    </row>
    <row r="78" spans="1:49" customHeight="1" ht="15">
      <c r="A78" s="3" t="s">
        <v>248</v>
      </c>
      <c r="B78" s="3" t="s">
        <v>249</v>
      </c>
      <c r="C78" s="3" t="s">
        <v>250</v>
      </c>
      <c r="D78" s="4" t="s">
        <v>51</v>
      </c>
      <c r="E78" s="3" t="s">
        <v>232</v>
      </c>
      <c r="F78" s="3" t="s">
        <v>251</v>
      </c>
      <c r="G78" s="3" t="b">
        <v>1</v>
      </c>
      <c r="H78" s="3"/>
      <c r="I78" s="3"/>
      <c r="J78" s="3"/>
      <c r="K78" s="3"/>
      <c r="L78" s="3"/>
      <c r="M78" s="3"/>
      <c r="N78" s="2">
        <v>87263</v>
      </c>
      <c r="O78" s="3">
        <v>1500</v>
      </c>
      <c r="P78" s="3" t="s">
        <v>54</v>
      </c>
      <c r="Q78" s="3">
        <v>1</v>
      </c>
      <c r="R78" s="3" t="s">
        <v>55</v>
      </c>
      <c r="S78" s="3" t="s">
        <v>56</v>
      </c>
      <c r="T78" s="3">
        <v>60</v>
      </c>
      <c r="U78" s="3">
        <v>0</v>
      </c>
      <c r="V78" s="3" t="b">
        <v>1</v>
      </c>
      <c r="W78" s="3" t="b">
        <v>1</v>
      </c>
      <c r="X78" s="3"/>
      <c r="Y78" s="2" t="s">
        <v>252</v>
      </c>
      <c r="Z78" s="3">
        <v>1</v>
      </c>
      <c r="AA78" s="3"/>
      <c r="AB78" s="3" t="b">
        <v>0</v>
      </c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 t="s">
        <v>58</v>
      </c>
      <c r="AT78" s="3"/>
      <c r="AU78" s="3"/>
      <c r="AV78" s="14">
        <v>1000000291</v>
      </c>
    </row>
    <row r="79" spans="1:49" customHeight="1" ht="15">
      <c r="A79" s="3" t="s">
        <v>248</v>
      </c>
      <c r="B79" s="3"/>
      <c r="C79" s="3"/>
      <c r="D79" s="4"/>
      <c r="E79" s="3"/>
      <c r="F79" s="3"/>
      <c r="G79" s="3"/>
      <c r="H79" s="3"/>
      <c r="I79" s="3"/>
      <c r="J79" s="3"/>
      <c r="K79" s="3"/>
      <c r="L79" s="3"/>
      <c r="M79" s="3"/>
      <c r="N79" s="2"/>
      <c r="O79" s="3"/>
      <c r="P79" s="3"/>
      <c r="Q79" s="3"/>
      <c r="R79" s="3"/>
      <c r="S79" s="3"/>
      <c r="T79" s="3"/>
      <c r="U79" s="3"/>
      <c r="V79" s="3"/>
      <c r="W79" s="3"/>
      <c r="X79" s="3"/>
      <c r="Y79" s="2" t="s">
        <v>253</v>
      </c>
      <c r="Z79" s="3">
        <v>2</v>
      </c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14">
        <v>1000000291</v>
      </c>
    </row>
    <row r="80" spans="1:49" customHeight="1" ht="15">
      <c r="A80" s="3" t="s">
        <v>254</v>
      </c>
      <c r="B80" s="3" t="s">
        <v>255</v>
      </c>
      <c r="C80" s="3" t="s">
        <v>256</v>
      </c>
      <c r="D80" s="4" t="s">
        <v>51</v>
      </c>
      <c r="E80" s="3" t="s">
        <v>232</v>
      </c>
      <c r="F80" s="3" t="s">
        <v>257</v>
      </c>
      <c r="G80" s="3" t="b">
        <v>1</v>
      </c>
      <c r="H80" s="3"/>
      <c r="I80" s="3"/>
      <c r="J80" s="3"/>
      <c r="K80" s="3"/>
      <c r="L80" s="3"/>
      <c r="M80" s="3"/>
      <c r="N80" s="2">
        <v>87264</v>
      </c>
      <c r="O80" s="3">
        <v>1500</v>
      </c>
      <c r="P80" s="3" t="s">
        <v>54</v>
      </c>
      <c r="Q80" s="3">
        <v>1</v>
      </c>
      <c r="R80" s="3" t="s">
        <v>55</v>
      </c>
      <c r="S80" s="3" t="s">
        <v>56</v>
      </c>
      <c r="T80" s="3">
        <v>68</v>
      </c>
      <c r="U80" s="3">
        <v>0</v>
      </c>
      <c r="V80" s="3" t="b">
        <v>1</v>
      </c>
      <c r="W80" s="3" t="b">
        <v>1</v>
      </c>
      <c r="X80" s="3"/>
      <c r="Y80" s="2" t="s">
        <v>258</v>
      </c>
      <c r="Z80" s="3">
        <v>1</v>
      </c>
      <c r="AA80" s="3"/>
      <c r="AB80" s="3" t="b">
        <v>0</v>
      </c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 t="s">
        <v>58</v>
      </c>
      <c r="AT80" s="3"/>
      <c r="AU80" s="3"/>
      <c r="AV80" s="14">
        <v>1000000291</v>
      </c>
    </row>
    <row r="81" spans="1:49" customHeight="1" ht="15">
      <c r="A81" s="3" t="s">
        <v>254</v>
      </c>
      <c r="B81" s="3"/>
      <c r="C81" s="3"/>
      <c r="D81" s="4"/>
      <c r="E81" s="3"/>
      <c r="F81" s="3"/>
      <c r="G81" s="3"/>
      <c r="H81" s="3"/>
      <c r="I81" s="3"/>
      <c r="J81" s="3"/>
      <c r="K81" s="3"/>
      <c r="L81" s="3"/>
      <c r="M81" s="3"/>
      <c r="N81" s="2"/>
      <c r="O81" s="3"/>
      <c r="P81" s="3"/>
      <c r="Q81" s="3"/>
      <c r="R81" s="3"/>
      <c r="S81" s="3"/>
      <c r="T81" s="3"/>
      <c r="U81" s="3"/>
      <c r="V81" s="3"/>
      <c r="W81" s="3"/>
      <c r="X81" s="3"/>
      <c r="Y81" s="2" t="s">
        <v>259</v>
      </c>
      <c r="Z81" s="3">
        <v>2</v>
      </c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14">
        <v>1000000291</v>
      </c>
    </row>
    <row r="82" spans="1:49" customHeight="1" ht="15">
      <c r="A82" s="3" t="s">
        <v>260</v>
      </c>
      <c r="B82" s="3" t="s">
        <v>261</v>
      </c>
      <c r="C82" s="3" t="s">
        <v>262</v>
      </c>
      <c r="D82" s="4" t="s">
        <v>51</v>
      </c>
      <c r="E82" s="3" t="s">
        <v>232</v>
      </c>
      <c r="F82" s="3" t="s">
        <v>263</v>
      </c>
      <c r="G82" s="3" t="b">
        <v>1</v>
      </c>
      <c r="H82" s="3"/>
      <c r="I82" s="3"/>
      <c r="J82" s="3"/>
      <c r="K82" s="3"/>
      <c r="L82" s="3"/>
      <c r="M82" s="3"/>
      <c r="N82" s="2">
        <v>87265</v>
      </c>
      <c r="O82" s="3">
        <v>1500</v>
      </c>
      <c r="P82" s="3" t="s">
        <v>54</v>
      </c>
      <c r="Q82" s="3">
        <v>1</v>
      </c>
      <c r="R82" s="3" t="s">
        <v>55</v>
      </c>
      <c r="S82" s="3" t="s">
        <v>56</v>
      </c>
      <c r="T82" s="3">
        <v>66</v>
      </c>
      <c r="U82" s="3">
        <v>0</v>
      </c>
      <c r="V82" s="3" t="b">
        <v>1</v>
      </c>
      <c r="W82" s="3" t="b">
        <v>1</v>
      </c>
      <c r="X82" s="3"/>
      <c r="Y82" s="2" t="s">
        <v>264</v>
      </c>
      <c r="Z82" s="3">
        <v>1</v>
      </c>
      <c r="AA82" s="3"/>
      <c r="AB82" s="3" t="b">
        <v>0</v>
      </c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 t="s">
        <v>58</v>
      </c>
      <c r="AT82" s="3"/>
      <c r="AU82" s="3"/>
      <c r="AV82" s="14">
        <v>1000000291</v>
      </c>
    </row>
    <row r="83" spans="1:49" customHeight="1" ht="15">
      <c r="A83" s="3" t="s">
        <v>260</v>
      </c>
      <c r="B83" s="3"/>
      <c r="C83" s="3"/>
      <c r="D83" s="4"/>
      <c r="E83" s="3"/>
      <c r="F83" s="3"/>
      <c r="G83" s="3"/>
      <c r="H83" s="3"/>
      <c r="I83" s="3"/>
      <c r="J83" s="3"/>
      <c r="K83" s="3"/>
      <c r="L83" s="3"/>
      <c r="M83" s="3"/>
      <c r="N83" s="2"/>
      <c r="O83" s="3"/>
      <c r="P83" s="3"/>
      <c r="Q83" s="3"/>
      <c r="R83" s="3"/>
      <c r="S83" s="3"/>
      <c r="T83" s="3"/>
      <c r="U83" s="3"/>
      <c r="V83" s="3"/>
      <c r="W83" s="3"/>
      <c r="X83" s="3"/>
      <c r="Y83" s="2" t="s">
        <v>265</v>
      </c>
      <c r="Z83" s="3">
        <v>2</v>
      </c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14">
        <v>1000000291</v>
      </c>
    </row>
    <row r="84" spans="1:49" customHeight="1" ht="15">
      <c r="A84" s="3" t="s">
        <v>266</v>
      </c>
      <c r="B84" s="3" t="s">
        <v>267</v>
      </c>
      <c r="C84" s="3" t="s">
        <v>268</v>
      </c>
      <c r="D84" s="4" t="s">
        <v>51</v>
      </c>
      <c r="E84" s="3" t="s">
        <v>232</v>
      </c>
      <c r="F84" s="3" t="s">
        <v>269</v>
      </c>
      <c r="G84" s="3" t="b">
        <v>1</v>
      </c>
      <c r="H84" s="3"/>
      <c r="I84" s="3"/>
      <c r="J84" s="3"/>
      <c r="K84" s="3"/>
      <c r="L84" s="3"/>
      <c r="M84" s="3"/>
      <c r="N84" s="2">
        <v>87266</v>
      </c>
      <c r="O84" s="3">
        <v>1500</v>
      </c>
      <c r="P84" s="3" t="s">
        <v>54</v>
      </c>
      <c r="Q84" s="3">
        <v>1</v>
      </c>
      <c r="R84" s="3" t="s">
        <v>55</v>
      </c>
      <c r="S84" s="3" t="s">
        <v>56</v>
      </c>
      <c r="T84" s="3">
        <v>73</v>
      </c>
      <c r="U84" s="3">
        <v>0</v>
      </c>
      <c r="V84" s="3" t="b">
        <v>1</v>
      </c>
      <c r="W84" s="3" t="b">
        <v>1</v>
      </c>
      <c r="X84" s="3"/>
      <c r="Y84" s="2" t="s">
        <v>270</v>
      </c>
      <c r="Z84" s="3">
        <v>1</v>
      </c>
      <c r="AA84" s="3"/>
      <c r="AB84" s="3" t="b">
        <v>0</v>
      </c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 t="s">
        <v>58</v>
      </c>
      <c r="AT84" s="3"/>
      <c r="AU84" s="3"/>
      <c r="AV84" s="14">
        <v>1000000291</v>
      </c>
    </row>
    <row r="85" spans="1:49" customHeight="1" ht="15">
      <c r="A85" s="3" t="s">
        <v>266</v>
      </c>
      <c r="B85" s="3"/>
      <c r="C85" s="3"/>
      <c r="D85" s="4"/>
      <c r="E85" s="3"/>
      <c r="F85" s="3"/>
      <c r="G85" s="3"/>
      <c r="H85" s="3"/>
      <c r="I85" s="3"/>
      <c r="J85" s="3"/>
      <c r="K85" s="3"/>
      <c r="L85" s="3"/>
      <c r="M85" s="3"/>
      <c r="N85" s="2"/>
      <c r="O85" s="3"/>
      <c r="P85" s="3"/>
      <c r="Q85" s="3"/>
      <c r="R85" s="3"/>
      <c r="S85" s="3"/>
      <c r="T85" s="3"/>
      <c r="U85" s="3"/>
      <c r="V85" s="3"/>
      <c r="W85" s="3"/>
      <c r="X85" s="3"/>
      <c r="Y85" s="2" t="s">
        <v>271</v>
      </c>
      <c r="Z85" s="3">
        <v>2</v>
      </c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14">
        <v>1000000291</v>
      </c>
    </row>
    <row r="86" spans="1:49" customHeight="1" ht="15">
      <c r="A86" s="3" t="s">
        <v>272</v>
      </c>
      <c r="B86" s="3" t="s">
        <v>273</v>
      </c>
      <c r="C86" s="3" t="s">
        <v>274</v>
      </c>
      <c r="D86" s="4" t="s">
        <v>51</v>
      </c>
      <c r="E86" s="3" t="s">
        <v>232</v>
      </c>
      <c r="F86" s="3" t="s">
        <v>275</v>
      </c>
      <c r="G86" s="3" t="b">
        <v>1</v>
      </c>
      <c r="H86" s="3"/>
      <c r="I86" s="3"/>
      <c r="J86" s="3"/>
      <c r="K86" s="3"/>
      <c r="L86" s="3"/>
      <c r="M86" s="3"/>
      <c r="N86" s="2">
        <v>87267</v>
      </c>
      <c r="O86" s="3">
        <v>1500</v>
      </c>
      <c r="P86" s="3" t="s">
        <v>54</v>
      </c>
      <c r="Q86" s="3">
        <v>1</v>
      </c>
      <c r="R86" s="3" t="s">
        <v>55</v>
      </c>
      <c r="S86" s="3" t="s">
        <v>56</v>
      </c>
      <c r="T86" s="3">
        <v>60</v>
      </c>
      <c r="U86" s="3">
        <v>0</v>
      </c>
      <c r="V86" s="3" t="b">
        <v>1</v>
      </c>
      <c r="W86" s="3" t="b">
        <v>1</v>
      </c>
      <c r="X86" s="3"/>
      <c r="Y86" s="2" t="s">
        <v>276</v>
      </c>
      <c r="Z86" s="3">
        <v>1</v>
      </c>
      <c r="AA86" s="3"/>
      <c r="AB86" s="3" t="b">
        <v>0</v>
      </c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 t="s">
        <v>58</v>
      </c>
      <c r="AT86" s="3"/>
      <c r="AU86" s="3"/>
      <c r="AV86" s="14">
        <v>1000000291</v>
      </c>
    </row>
    <row r="87" spans="1:49" customHeight="1" ht="15">
      <c r="A87" s="3" t="s">
        <v>272</v>
      </c>
      <c r="B87" s="3"/>
      <c r="C87" s="3"/>
      <c r="D87" s="4"/>
      <c r="E87" s="3"/>
      <c r="F87" s="3"/>
      <c r="G87" s="3"/>
      <c r="H87" s="3"/>
      <c r="I87" s="3"/>
      <c r="J87" s="3"/>
      <c r="K87" s="3"/>
      <c r="L87" s="3"/>
      <c r="M87" s="3"/>
      <c r="N87" s="2"/>
      <c r="O87" s="3"/>
      <c r="P87" s="3"/>
      <c r="Q87" s="3"/>
      <c r="R87" s="3"/>
      <c r="S87" s="3"/>
      <c r="T87" s="3"/>
      <c r="U87" s="3"/>
      <c r="V87" s="3"/>
      <c r="W87" s="3"/>
      <c r="X87" s="3"/>
      <c r="Y87" s="2" t="s">
        <v>277</v>
      </c>
      <c r="Z87" s="3">
        <v>2</v>
      </c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14">
        <v>1000000291</v>
      </c>
    </row>
    <row r="88" spans="1:49" customHeight="1" ht="15">
      <c r="A88" s="3" t="s">
        <v>278</v>
      </c>
      <c r="B88" s="3" t="s">
        <v>279</v>
      </c>
      <c r="C88" s="3" t="s">
        <v>280</v>
      </c>
      <c r="D88" s="4" t="s">
        <v>51</v>
      </c>
      <c r="E88" s="3" t="s">
        <v>232</v>
      </c>
      <c r="F88" s="3" t="s">
        <v>239</v>
      </c>
      <c r="G88" s="3" t="b">
        <v>1</v>
      </c>
      <c r="H88" s="3"/>
      <c r="I88" s="3"/>
      <c r="J88" s="3"/>
      <c r="K88" s="3"/>
      <c r="L88" s="3"/>
      <c r="M88" s="3"/>
      <c r="N88" s="2">
        <v>87268</v>
      </c>
      <c r="O88" s="3">
        <v>1500</v>
      </c>
      <c r="P88" s="3" t="s">
        <v>54</v>
      </c>
      <c r="Q88" s="3">
        <v>1</v>
      </c>
      <c r="R88" s="3" t="s">
        <v>55</v>
      </c>
      <c r="S88" s="3" t="s">
        <v>56</v>
      </c>
      <c r="T88" s="3">
        <v>63</v>
      </c>
      <c r="U88" s="3">
        <v>0</v>
      </c>
      <c r="V88" s="3" t="b">
        <v>1</v>
      </c>
      <c r="W88" s="3" t="b">
        <v>1</v>
      </c>
      <c r="X88" s="3"/>
      <c r="Y88" s="2" t="s">
        <v>281</v>
      </c>
      <c r="Z88" s="3">
        <v>1</v>
      </c>
      <c r="AA88" s="3"/>
      <c r="AB88" s="3" t="b">
        <v>0</v>
      </c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 t="s">
        <v>58</v>
      </c>
      <c r="AT88" s="3"/>
      <c r="AU88" s="3"/>
      <c r="AV88" s="14">
        <v>1000000291</v>
      </c>
    </row>
    <row r="89" spans="1:49" customHeight="1" ht="15">
      <c r="A89" s="3" t="s">
        <v>278</v>
      </c>
      <c r="B89" s="3"/>
      <c r="C89" s="3"/>
      <c r="D89" s="4"/>
      <c r="E89" s="3"/>
      <c r="F89" s="3"/>
      <c r="G89" s="3"/>
      <c r="H89" s="3"/>
      <c r="I89" s="3"/>
      <c r="J89" s="3"/>
      <c r="K89" s="3"/>
      <c r="L89" s="3"/>
      <c r="M89" s="3"/>
      <c r="N89" s="2"/>
      <c r="O89" s="3"/>
      <c r="P89" s="3"/>
      <c r="Q89" s="3"/>
      <c r="R89" s="3"/>
      <c r="S89" s="3"/>
      <c r="T89" s="3"/>
      <c r="U89" s="3"/>
      <c r="V89" s="3"/>
      <c r="W89" s="3"/>
      <c r="X89" s="3"/>
      <c r="Y89" s="2" t="s">
        <v>282</v>
      </c>
      <c r="Z89" s="3">
        <v>2</v>
      </c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14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89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49"/>
  <sheetViews>
    <sheetView tabSelected="0" workbookViewId="0" showGridLines="true" showRowColHeaders="1">
      <selection activeCell="S3" sqref="S3"/>
    </sheetView>
  </sheetViews>
  <sheetFormatPr defaultRowHeight="14.4" outlineLevelRow="0" outlineLevelCol="0"/>
  <cols>
    <col min="1" max="1" width="52.7109375" customWidth="true" style="8"/>
    <col min="2" max="2" width="46.85546875" customWidth="true" style="8"/>
    <col min="3" max="3" width="9.140625" customWidth="true" style="8"/>
  </cols>
  <sheetData>
    <row r="1" spans="1:48" customHeight="1" ht="1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>
      <c r="A2" s="8" t="s">
        <v>283</v>
      </c>
      <c r="B2" s="8" t="str">
        <f>VLOOKUP(N2,'[1]Palazzo Suits'!$D:$F,3,0)</f>
        <v>0</v>
      </c>
      <c r="C2" s="8" t="str">
        <f>VLOOKUP(N2,'[1]Palazzo Suits'!$D:$BL,61,0)</f>
        <v>0</v>
      </c>
      <c r="D2" s="6" t="s">
        <v>51</v>
      </c>
      <c r="E2" s="8" t="str">
        <f>VLOOKUP(N2,'[1]Palazzo Suits'!$D:$J,7,0)</f>
        <v>0</v>
      </c>
      <c r="F2" s="8" t="str">
        <f>VLOOKUP(N2,'[1]Palazzo Suits'!$D:$AH,31,0)</f>
        <v>0</v>
      </c>
      <c r="G2" s="7" t="b">
        <v>1</v>
      </c>
      <c r="M2" s="8" t="str">
        <f>N1=N2</f>
        <v>0</v>
      </c>
      <c r="N2" s="9">
        <v>80706</v>
      </c>
      <c r="O2" s="7">
        <v>1500</v>
      </c>
      <c r="P2" s="7" t="s">
        <v>54</v>
      </c>
      <c r="Q2" s="7">
        <v>1</v>
      </c>
      <c r="R2" s="7" t="s">
        <v>55</v>
      </c>
      <c r="S2" s="7" t="s">
        <v>56</v>
      </c>
      <c r="T2" s="8" t="str">
        <f>VLOOKUP(N2,'[1]Palazzo Suits'!$D:$R,15,0)</f>
        <v>0</v>
      </c>
      <c r="V2" s="7" t="b">
        <v>1</v>
      </c>
      <c r="W2" s="7" t="b">
        <v>1</v>
      </c>
      <c r="Y2" s="9" t="s">
        <v>284</v>
      </c>
      <c r="Z2" s="8">
        <v>1</v>
      </c>
      <c r="AB2" s="7" t="b">
        <v>0</v>
      </c>
      <c r="AS2" s="8" t="s">
        <v>58</v>
      </c>
      <c r="AV2">
        <v>1000000291</v>
      </c>
    </row>
    <row r="3" spans="1:48">
      <c r="A3" s="8" t="s">
        <v>283</v>
      </c>
      <c r="D3" s="6"/>
      <c r="G3" s="7"/>
      <c r="N3" s="9"/>
      <c r="O3" s="7"/>
      <c r="P3" s="7"/>
      <c r="Q3" s="7"/>
      <c r="R3" s="7"/>
      <c r="S3" s="7"/>
      <c r="V3" s="7"/>
      <c r="W3" s="7"/>
      <c r="Y3" s="9" t="s">
        <v>285</v>
      </c>
      <c r="Z3" s="8">
        <v>2</v>
      </c>
      <c r="AV3">
        <v>1000000291</v>
      </c>
    </row>
    <row r="4" spans="1:48">
      <c r="A4" s="8" t="s">
        <v>286</v>
      </c>
      <c r="B4" s="8" t="str">
        <f>VLOOKUP(N4,'[1]Palazzo Suits'!$D:$F,3,0)</f>
        <v>0</v>
      </c>
      <c r="C4" s="8" t="str">
        <f>VLOOKUP(N4,'[1]Palazzo Suits'!$D:$BL,61,0)</f>
        <v>0</v>
      </c>
      <c r="D4" s="6" t="s">
        <v>51</v>
      </c>
      <c r="E4" s="8" t="str">
        <f>VLOOKUP(N4,'[1]Palazzo Suits'!$D:$J,7,0)</f>
        <v>0</v>
      </c>
      <c r="F4" s="8" t="str">
        <f>VLOOKUP(N4,'[1]Palazzo Suits'!$D:$AH,31,0)</f>
        <v>0</v>
      </c>
      <c r="G4" s="7" t="b">
        <v>1</v>
      </c>
      <c r="M4" s="8" t="str">
        <f>N3=N4</f>
        <v>0</v>
      </c>
      <c r="N4" s="9">
        <v>80707</v>
      </c>
      <c r="O4" s="7">
        <v>1500</v>
      </c>
      <c r="P4" s="7" t="s">
        <v>54</v>
      </c>
      <c r="Q4" s="7">
        <v>1</v>
      </c>
      <c r="R4" s="7" t="s">
        <v>55</v>
      </c>
      <c r="S4" s="7" t="s">
        <v>56</v>
      </c>
      <c r="T4" s="8" t="str">
        <f>VLOOKUP(N4,'[1]Palazzo Suits'!$D:$R,15,0)</f>
        <v>0</v>
      </c>
      <c r="V4" s="7" t="b">
        <v>1</v>
      </c>
      <c r="W4" s="7" t="b">
        <v>1</v>
      </c>
      <c r="Y4" s="9" t="s">
        <v>287</v>
      </c>
      <c r="Z4" s="8">
        <v>1</v>
      </c>
      <c r="AB4" s="7" t="b">
        <v>0</v>
      </c>
      <c r="AS4" s="8" t="s">
        <v>58</v>
      </c>
      <c r="AV4">
        <v>1000000291</v>
      </c>
    </row>
    <row r="5" spans="1:48">
      <c r="A5" s="8" t="s">
        <v>286</v>
      </c>
      <c r="D5" s="6"/>
      <c r="G5" s="7"/>
      <c r="N5" s="9"/>
      <c r="O5" s="7"/>
      <c r="P5" s="7"/>
      <c r="Q5" s="7"/>
      <c r="R5" s="7"/>
      <c r="S5" s="7"/>
      <c r="V5" s="7"/>
      <c r="W5" s="7"/>
      <c r="Y5" s="9" t="s">
        <v>288</v>
      </c>
      <c r="Z5" s="8">
        <v>2</v>
      </c>
      <c r="AV5">
        <v>1000000291</v>
      </c>
    </row>
    <row r="6" spans="1:48">
      <c r="A6" s="8" t="s">
        <v>289</v>
      </c>
      <c r="B6" s="8" t="str">
        <f>VLOOKUP(N6,'[1]Palazzo Suits'!$D:$F,3,0)</f>
        <v>0</v>
      </c>
      <c r="C6" s="8" t="str">
        <f>VLOOKUP(N6,'[1]Palazzo Suits'!$D:$BL,61,0)</f>
        <v>0</v>
      </c>
      <c r="D6" s="6" t="s">
        <v>51</v>
      </c>
      <c r="E6" s="8" t="str">
        <f>VLOOKUP(N6,'[1]Palazzo Suits'!$D:$J,7,0)</f>
        <v>0</v>
      </c>
      <c r="F6" s="8" t="str">
        <f>VLOOKUP(N6,'[1]Palazzo Suits'!$D:$AH,31,0)</f>
        <v>0</v>
      </c>
      <c r="G6" s="7" t="b">
        <v>1</v>
      </c>
      <c r="M6" s="8" t="str">
        <f>N5=N6</f>
        <v>0</v>
      </c>
      <c r="N6" s="9">
        <v>80708</v>
      </c>
      <c r="O6" s="7">
        <v>1500</v>
      </c>
      <c r="P6" s="7" t="s">
        <v>54</v>
      </c>
      <c r="Q6" s="7">
        <v>1</v>
      </c>
      <c r="R6" s="7" t="s">
        <v>55</v>
      </c>
      <c r="S6" s="7" t="s">
        <v>56</v>
      </c>
      <c r="T6" s="8" t="str">
        <f>VLOOKUP(N6,'[1]Palazzo Suits'!$D:$R,15,0)</f>
        <v>0</v>
      </c>
      <c r="V6" s="7" t="b">
        <v>1</v>
      </c>
      <c r="W6" s="7" t="b">
        <v>1</v>
      </c>
      <c r="Y6" s="9" t="s">
        <v>290</v>
      </c>
      <c r="Z6" s="8">
        <v>1</v>
      </c>
      <c r="AB6" s="7" t="b">
        <v>0</v>
      </c>
      <c r="AS6" s="8" t="s">
        <v>58</v>
      </c>
      <c r="AV6">
        <v>1000000291</v>
      </c>
    </row>
    <row r="7" spans="1:48">
      <c r="A7" s="8" t="s">
        <v>289</v>
      </c>
      <c r="D7" s="6"/>
      <c r="G7" s="7"/>
      <c r="N7" s="9"/>
      <c r="O7" s="7"/>
      <c r="P7" s="7"/>
      <c r="Q7" s="7"/>
      <c r="R7" s="7"/>
      <c r="S7" s="7"/>
      <c r="V7" s="7"/>
      <c r="W7" s="7"/>
      <c r="Y7" s="9" t="s">
        <v>291</v>
      </c>
      <c r="Z7" s="8">
        <v>2</v>
      </c>
      <c r="AV7">
        <v>1000000291</v>
      </c>
    </row>
    <row r="8" spans="1:48">
      <c r="A8" s="8" t="s">
        <v>292</v>
      </c>
      <c r="B8" s="8" t="str">
        <f>VLOOKUP(N8,'[1]Palazzo Suits'!$D:$F,3,0)</f>
        <v>0</v>
      </c>
      <c r="C8" s="8" t="str">
        <f>VLOOKUP(N8,'[1]Palazzo Suits'!$D:$BL,61,0)</f>
        <v>0</v>
      </c>
      <c r="D8" s="6" t="s">
        <v>51</v>
      </c>
      <c r="E8" s="8" t="str">
        <f>VLOOKUP(N8,'[1]Palazzo Suits'!$D:$J,7,0)</f>
        <v>0</v>
      </c>
      <c r="F8" s="8" t="str">
        <f>VLOOKUP(N8,'[1]Palazzo Suits'!$D:$AH,31,0)</f>
        <v>0</v>
      </c>
      <c r="G8" s="7" t="b">
        <v>1</v>
      </c>
      <c r="M8" s="8" t="str">
        <f>N7=N8</f>
        <v>0</v>
      </c>
      <c r="N8" s="9">
        <v>80709</v>
      </c>
      <c r="O8" s="7">
        <v>1500</v>
      </c>
      <c r="P8" s="7" t="s">
        <v>54</v>
      </c>
      <c r="Q8" s="7">
        <v>1</v>
      </c>
      <c r="R8" s="7" t="s">
        <v>55</v>
      </c>
      <c r="S8" s="7" t="s">
        <v>56</v>
      </c>
      <c r="T8" s="8" t="str">
        <f>VLOOKUP(N8,'[1]Palazzo Suits'!$D:$R,15,0)</f>
        <v>0</v>
      </c>
      <c r="V8" s="7" t="b">
        <v>1</v>
      </c>
      <c r="W8" s="7" t="b">
        <v>1</v>
      </c>
      <c r="Y8" s="9" t="s">
        <v>293</v>
      </c>
      <c r="Z8" s="8">
        <v>1</v>
      </c>
      <c r="AB8" s="7" t="b">
        <v>0</v>
      </c>
      <c r="AS8" s="8" t="s">
        <v>58</v>
      </c>
      <c r="AV8">
        <v>1000000291</v>
      </c>
    </row>
    <row r="9" spans="1:48">
      <c r="A9" s="8" t="s">
        <v>292</v>
      </c>
      <c r="D9" s="6"/>
      <c r="G9" s="7"/>
      <c r="N9" s="9"/>
      <c r="O9" s="7"/>
      <c r="P9" s="7"/>
      <c r="Q9" s="7"/>
      <c r="R9" s="7"/>
      <c r="S9" s="7"/>
      <c r="V9" s="7"/>
      <c r="W9" s="7"/>
      <c r="Y9" s="9" t="s">
        <v>294</v>
      </c>
      <c r="Z9" s="8">
        <v>2</v>
      </c>
      <c r="AV9">
        <v>1000000291</v>
      </c>
    </row>
    <row r="10" spans="1:48">
      <c r="A10" s="8" t="s">
        <v>295</v>
      </c>
      <c r="B10" s="8" t="str">
        <f>VLOOKUP(N10,'[1]Palazzo Suits'!$D:$F,3,0)</f>
        <v>0</v>
      </c>
      <c r="C10" s="8" t="str">
        <f>VLOOKUP(N10,'[1]Palazzo Suits'!$D:$BL,61,0)</f>
        <v>0</v>
      </c>
      <c r="D10" s="6" t="s">
        <v>51</v>
      </c>
      <c r="E10" s="8" t="str">
        <f>VLOOKUP(N10,'[1]Palazzo Suits'!$D:$J,7,0)</f>
        <v>0</v>
      </c>
      <c r="F10" s="8" t="str">
        <f>VLOOKUP(N10,'[1]Palazzo Suits'!$D:$AH,31,0)</f>
        <v>0</v>
      </c>
      <c r="G10" s="7" t="b">
        <v>1</v>
      </c>
      <c r="M10" s="8" t="str">
        <f>N9=N10</f>
        <v>0</v>
      </c>
      <c r="N10" s="9">
        <v>80710</v>
      </c>
      <c r="O10" s="7">
        <v>1500</v>
      </c>
      <c r="P10" s="7" t="s">
        <v>54</v>
      </c>
      <c r="Q10" s="7">
        <v>1</v>
      </c>
      <c r="R10" s="7" t="s">
        <v>55</v>
      </c>
      <c r="S10" s="7" t="s">
        <v>56</v>
      </c>
      <c r="T10" s="8" t="str">
        <f>VLOOKUP(N10,'[1]Palazzo Suits'!$D:$R,15,0)</f>
        <v>0</v>
      </c>
      <c r="V10" s="7" t="b">
        <v>1</v>
      </c>
      <c r="W10" s="7" t="b">
        <v>1</v>
      </c>
      <c r="Y10" s="9" t="s">
        <v>296</v>
      </c>
      <c r="Z10" s="8">
        <v>1</v>
      </c>
      <c r="AB10" s="7" t="b">
        <v>0</v>
      </c>
      <c r="AS10" s="8" t="s">
        <v>58</v>
      </c>
      <c r="AV10">
        <v>1000000291</v>
      </c>
    </row>
    <row r="11" spans="1:48">
      <c r="A11" s="8" t="s">
        <v>295</v>
      </c>
      <c r="D11" s="6"/>
      <c r="G11" s="7"/>
      <c r="N11" s="9"/>
      <c r="O11" s="7"/>
      <c r="P11" s="7"/>
      <c r="Q11" s="7"/>
      <c r="R11" s="7"/>
      <c r="S11" s="7"/>
      <c r="V11" s="7"/>
      <c r="W11" s="7"/>
      <c r="Y11" s="9" t="s">
        <v>297</v>
      </c>
      <c r="Z11" s="8">
        <v>2</v>
      </c>
      <c r="AV11">
        <v>1000000291</v>
      </c>
    </row>
    <row r="12" spans="1:48">
      <c r="A12" s="8" t="s">
        <v>298</v>
      </c>
      <c r="B12" s="8" t="str">
        <f>VLOOKUP(N12,'[1]Palazzo Suits'!$D:$F,3,0)</f>
        <v>0</v>
      </c>
      <c r="C12" s="8" t="str">
        <f>VLOOKUP(N12,'[1]Palazzo Suits'!$D:$BL,61,0)</f>
        <v>0</v>
      </c>
      <c r="D12" s="6" t="s">
        <v>51</v>
      </c>
      <c r="E12" s="8" t="str">
        <f>VLOOKUP(N12,'[1]Palazzo Suits'!$D:$J,7,0)</f>
        <v>0</v>
      </c>
      <c r="F12" s="8" t="str">
        <f>VLOOKUP(N12,'[1]Palazzo Suits'!$D:$AH,31,0)</f>
        <v>0</v>
      </c>
      <c r="G12" s="7" t="b">
        <v>1</v>
      </c>
      <c r="M12" s="8" t="str">
        <f>N11=N12</f>
        <v>0</v>
      </c>
      <c r="N12" s="9">
        <v>80711</v>
      </c>
      <c r="O12" s="7">
        <v>1500</v>
      </c>
      <c r="P12" s="7" t="s">
        <v>54</v>
      </c>
      <c r="Q12" s="7">
        <v>1</v>
      </c>
      <c r="R12" s="7" t="s">
        <v>55</v>
      </c>
      <c r="S12" s="7" t="s">
        <v>56</v>
      </c>
      <c r="T12" s="8" t="str">
        <f>VLOOKUP(N12,'[1]Palazzo Suits'!$D:$R,15,0)</f>
        <v>0</v>
      </c>
      <c r="V12" s="7" t="b">
        <v>1</v>
      </c>
      <c r="W12" s="7" t="b">
        <v>1</v>
      </c>
      <c r="Y12" s="9" t="s">
        <v>299</v>
      </c>
      <c r="Z12" s="8">
        <v>1</v>
      </c>
      <c r="AB12" s="7" t="b">
        <v>0</v>
      </c>
      <c r="AS12" s="8" t="s">
        <v>58</v>
      </c>
      <c r="AV12">
        <v>1000000291</v>
      </c>
    </row>
    <row r="13" spans="1:48">
      <c r="A13" s="8" t="s">
        <v>298</v>
      </c>
      <c r="D13" s="6"/>
      <c r="G13" s="7"/>
      <c r="N13" s="9"/>
      <c r="O13" s="7"/>
      <c r="P13" s="7"/>
      <c r="Q13" s="7"/>
      <c r="R13" s="7"/>
      <c r="S13" s="7"/>
      <c r="V13" s="7"/>
      <c r="W13" s="7"/>
      <c r="Y13" s="9" t="s">
        <v>300</v>
      </c>
      <c r="Z13" s="8">
        <v>2</v>
      </c>
      <c r="AV13">
        <v>1000000291</v>
      </c>
    </row>
    <row r="14" spans="1:48">
      <c r="A14" s="8" t="s">
        <v>301</v>
      </c>
      <c r="B14" s="8" t="str">
        <f>VLOOKUP(N14,'[1]Palazzo Suits'!$D:$F,3,0)</f>
        <v>0</v>
      </c>
      <c r="C14" s="8" t="str">
        <f>VLOOKUP(N14,'[1]Palazzo Suits'!$D:$BL,61,0)</f>
        <v>0</v>
      </c>
      <c r="D14" s="6" t="s">
        <v>51</v>
      </c>
      <c r="E14" s="8" t="str">
        <f>VLOOKUP(N14,'[1]Palazzo Suits'!$D:$J,7,0)</f>
        <v>0</v>
      </c>
      <c r="F14" s="8" t="str">
        <f>VLOOKUP(N14,'[1]Palazzo Suits'!$D:$AH,31,0)</f>
        <v>0</v>
      </c>
      <c r="G14" s="7" t="b">
        <v>1</v>
      </c>
      <c r="M14" s="8" t="str">
        <f>N13=N14</f>
        <v>0</v>
      </c>
      <c r="N14" s="9">
        <v>80712</v>
      </c>
      <c r="O14" s="7">
        <v>1500</v>
      </c>
      <c r="P14" s="7" t="s">
        <v>54</v>
      </c>
      <c r="Q14" s="7">
        <v>1</v>
      </c>
      <c r="R14" s="7" t="s">
        <v>55</v>
      </c>
      <c r="S14" s="7" t="s">
        <v>56</v>
      </c>
      <c r="T14" s="8" t="str">
        <f>VLOOKUP(N14,'[1]Palazzo Suits'!$D:$R,15,0)</f>
        <v>0</v>
      </c>
      <c r="V14" s="7" t="b">
        <v>1</v>
      </c>
      <c r="W14" s="7" t="b">
        <v>1</v>
      </c>
      <c r="Y14" s="9" t="s">
        <v>302</v>
      </c>
      <c r="Z14" s="8">
        <v>1</v>
      </c>
      <c r="AB14" s="7" t="b">
        <v>0</v>
      </c>
      <c r="AS14" s="8" t="s">
        <v>58</v>
      </c>
      <c r="AV14">
        <v>1000000291</v>
      </c>
    </row>
    <row r="15" spans="1:48">
      <c r="A15" s="8" t="s">
        <v>301</v>
      </c>
      <c r="D15" s="6"/>
      <c r="G15" s="7"/>
      <c r="N15" s="9"/>
      <c r="O15" s="7"/>
      <c r="P15" s="7"/>
      <c r="Q15" s="7"/>
      <c r="R15" s="7"/>
      <c r="S15" s="7"/>
      <c r="V15" s="7"/>
      <c r="W15" s="7"/>
      <c r="Y15" s="9" t="s">
        <v>303</v>
      </c>
      <c r="Z15" s="8">
        <v>2</v>
      </c>
      <c r="AV15">
        <v>1000000291</v>
      </c>
    </row>
    <row r="16" spans="1:48">
      <c r="A16" s="8" t="s">
        <v>304</v>
      </c>
      <c r="B16" s="8" t="str">
        <f>VLOOKUP(N16,'[1]Palazzo Suits'!$D:$F,3,0)</f>
        <v>0</v>
      </c>
      <c r="C16" s="8" t="str">
        <f>VLOOKUP(N16,'[1]Palazzo Suits'!$D:$BL,61,0)</f>
        <v>0</v>
      </c>
      <c r="D16" s="6" t="s">
        <v>51</v>
      </c>
      <c r="E16" s="8" t="str">
        <f>VLOOKUP(N16,'[1]Palazzo Suits'!$D:$J,7,0)</f>
        <v>0</v>
      </c>
      <c r="F16" s="8" t="str">
        <f>VLOOKUP(N16,'[1]Palazzo Suits'!$D:$AH,31,0)</f>
        <v>0</v>
      </c>
      <c r="G16" s="7" t="b">
        <v>1</v>
      </c>
      <c r="M16" s="8" t="str">
        <f>N15=N16</f>
        <v>0</v>
      </c>
      <c r="N16" s="9">
        <v>80713</v>
      </c>
      <c r="O16" s="7">
        <v>1500</v>
      </c>
      <c r="P16" s="7" t="s">
        <v>54</v>
      </c>
      <c r="Q16" s="7">
        <v>1</v>
      </c>
      <c r="R16" s="7" t="s">
        <v>55</v>
      </c>
      <c r="S16" s="7" t="s">
        <v>56</v>
      </c>
      <c r="T16" s="8" t="str">
        <f>VLOOKUP(N16,'[1]Palazzo Suits'!$D:$R,15,0)</f>
        <v>0</v>
      </c>
      <c r="V16" s="7" t="b">
        <v>1</v>
      </c>
      <c r="W16" s="7" t="b">
        <v>1</v>
      </c>
      <c r="Y16" s="9" t="s">
        <v>305</v>
      </c>
      <c r="Z16" s="8">
        <v>1</v>
      </c>
      <c r="AB16" s="7" t="b">
        <v>0</v>
      </c>
      <c r="AS16" s="8" t="s">
        <v>58</v>
      </c>
      <c r="AV16">
        <v>1000000291</v>
      </c>
    </row>
    <row r="17" spans="1:48">
      <c r="A17" s="8" t="s">
        <v>304</v>
      </c>
      <c r="D17" s="6"/>
      <c r="G17" s="7"/>
      <c r="N17" s="9"/>
      <c r="O17" s="7"/>
      <c r="P17" s="7"/>
      <c r="Q17" s="7"/>
      <c r="R17" s="7"/>
      <c r="S17" s="7"/>
      <c r="V17" s="7"/>
      <c r="W17" s="7"/>
      <c r="Y17" s="9" t="s">
        <v>306</v>
      </c>
      <c r="Z17" s="8">
        <v>2</v>
      </c>
      <c r="AV17">
        <v>1000000291</v>
      </c>
    </row>
    <row r="18" spans="1:48">
      <c r="A18" s="8" t="s">
        <v>307</v>
      </c>
      <c r="B18" s="8" t="str">
        <f>VLOOKUP(N18,'[1]Palazzo Suits'!$D:$F,3,0)</f>
        <v>0</v>
      </c>
      <c r="C18" s="8" t="str">
        <f>VLOOKUP(N18,'[1]Palazzo Suits'!$D:$BL,61,0)</f>
        <v>0</v>
      </c>
      <c r="D18" s="6" t="s">
        <v>51</v>
      </c>
      <c r="E18" s="8" t="str">
        <f>VLOOKUP(N18,'[1]Palazzo Suits'!$D:$J,7,0)</f>
        <v>0</v>
      </c>
      <c r="F18" s="8" t="str">
        <f>VLOOKUP(N18,'[1]Palazzo Suits'!$D:$AH,31,0)</f>
        <v>0</v>
      </c>
      <c r="G18" s="7" t="b">
        <v>1</v>
      </c>
      <c r="M18" s="8" t="str">
        <f>N17=N18</f>
        <v>0</v>
      </c>
      <c r="N18" s="9">
        <v>80714</v>
      </c>
      <c r="O18" s="7">
        <v>1500</v>
      </c>
      <c r="P18" s="7" t="s">
        <v>54</v>
      </c>
      <c r="Q18" s="7">
        <v>1</v>
      </c>
      <c r="R18" s="7" t="s">
        <v>55</v>
      </c>
      <c r="S18" s="7" t="s">
        <v>56</v>
      </c>
      <c r="T18" s="8" t="str">
        <f>VLOOKUP(N18,'[1]Palazzo Suits'!$D:$R,15,0)</f>
        <v>0</v>
      </c>
      <c r="V18" s="7" t="b">
        <v>1</v>
      </c>
      <c r="W18" s="7" t="b">
        <v>1</v>
      </c>
      <c r="Y18" s="9" t="s">
        <v>308</v>
      </c>
      <c r="Z18" s="8">
        <v>1</v>
      </c>
      <c r="AB18" s="7" t="b">
        <v>0</v>
      </c>
      <c r="AS18" s="8" t="s">
        <v>58</v>
      </c>
      <c r="AV18">
        <v>1000000291</v>
      </c>
    </row>
    <row r="19" spans="1:48">
      <c r="A19" s="8" t="s">
        <v>307</v>
      </c>
      <c r="D19" s="6"/>
      <c r="G19" s="7"/>
      <c r="N19" s="9"/>
      <c r="O19" s="7"/>
      <c r="P19" s="7"/>
      <c r="Q19" s="7"/>
      <c r="R19" s="7"/>
      <c r="S19" s="7"/>
      <c r="V19" s="7"/>
      <c r="W19" s="7"/>
      <c r="Y19" s="9" t="s">
        <v>309</v>
      </c>
      <c r="Z19" s="8">
        <v>2</v>
      </c>
      <c r="AV19">
        <v>1000000291</v>
      </c>
    </row>
    <row r="20" spans="1:48">
      <c r="A20" s="8" t="s">
        <v>310</v>
      </c>
      <c r="B20" s="8" t="str">
        <f>VLOOKUP(N20,'[1]Palazzo Suits'!$D:$F,3,0)</f>
        <v>0</v>
      </c>
      <c r="C20" s="8" t="str">
        <f>VLOOKUP(N20,'[1]Palazzo Suits'!$D:$BL,61,0)</f>
        <v>0</v>
      </c>
      <c r="D20" s="6" t="s">
        <v>51</v>
      </c>
      <c r="E20" s="8" t="str">
        <f>VLOOKUP(N20,'[1]Palazzo Suits'!$D:$J,7,0)</f>
        <v>0</v>
      </c>
      <c r="F20" s="8" t="str">
        <f>VLOOKUP(N20,'[1]Palazzo Suits'!$D:$AH,31,0)</f>
        <v>0</v>
      </c>
      <c r="G20" s="7" t="b">
        <v>1</v>
      </c>
      <c r="M20" s="8" t="str">
        <f>N19=N20</f>
        <v>0</v>
      </c>
      <c r="N20" s="9">
        <v>80715</v>
      </c>
      <c r="O20" s="7">
        <v>1500</v>
      </c>
      <c r="P20" s="7" t="s">
        <v>54</v>
      </c>
      <c r="Q20" s="7">
        <v>1</v>
      </c>
      <c r="R20" s="7" t="s">
        <v>55</v>
      </c>
      <c r="S20" s="7" t="s">
        <v>56</v>
      </c>
      <c r="T20" s="8" t="str">
        <f>VLOOKUP(N20,'[1]Palazzo Suits'!$D:$R,15,0)</f>
        <v>0</v>
      </c>
      <c r="V20" s="7" t="b">
        <v>1</v>
      </c>
      <c r="W20" s="7" t="b">
        <v>1</v>
      </c>
      <c r="Y20" s="9" t="s">
        <v>311</v>
      </c>
      <c r="Z20" s="8">
        <v>1</v>
      </c>
      <c r="AB20" s="7" t="b">
        <v>0</v>
      </c>
      <c r="AS20" s="8" t="s">
        <v>58</v>
      </c>
      <c r="AV20">
        <v>1000000291</v>
      </c>
    </row>
    <row r="21" spans="1:48">
      <c r="A21" s="8" t="s">
        <v>310</v>
      </c>
      <c r="D21" s="6"/>
      <c r="G21" s="7"/>
      <c r="N21" s="9"/>
      <c r="O21" s="7"/>
      <c r="P21" s="7"/>
      <c r="Q21" s="7"/>
      <c r="R21" s="7"/>
      <c r="S21" s="7"/>
      <c r="V21" s="7"/>
      <c r="W21" s="7"/>
      <c r="Y21" s="9" t="s">
        <v>312</v>
      </c>
      <c r="Z21" s="8">
        <v>2</v>
      </c>
      <c r="AV21">
        <v>1000000291</v>
      </c>
    </row>
    <row r="22" spans="1:48">
      <c r="A22" s="8" t="s">
        <v>313</v>
      </c>
      <c r="B22" s="8" t="str">
        <f>VLOOKUP(N22,'[1]Palazzo Suits'!$D:$F,3,0)</f>
        <v>0</v>
      </c>
      <c r="C22" s="8" t="str">
        <f>VLOOKUP(N22,'[1]Palazzo Suits'!$D:$BL,61,0)</f>
        <v>0</v>
      </c>
      <c r="D22" s="6" t="s">
        <v>51</v>
      </c>
      <c r="E22" s="8" t="str">
        <f>VLOOKUP(N22,'[1]Palazzo Suits'!$D:$J,7,0)</f>
        <v>0</v>
      </c>
      <c r="F22" s="8" t="str">
        <f>VLOOKUP(N22,'[1]Palazzo Suits'!$D:$AH,31,0)</f>
        <v>0</v>
      </c>
      <c r="G22" s="7" t="b">
        <v>1</v>
      </c>
      <c r="M22" s="8" t="str">
        <f>N21=N22</f>
        <v>0</v>
      </c>
      <c r="N22" s="9">
        <v>80716</v>
      </c>
      <c r="O22" s="7">
        <v>1500</v>
      </c>
      <c r="P22" s="7" t="s">
        <v>54</v>
      </c>
      <c r="Q22" s="7">
        <v>1</v>
      </c>
      <c r="R22" s="7" t="s">
        <v>55</v>
      </c>
      <c r="S22" s="7" t="s">
        <v>56</v>
      </c>
      <c r="T22" s="8" t="str">
        <f>VLOOKUP(N22,'[1]Palazzo Suits'!$D:$R,15,0)</f>
        <v>0</v>
      </c>
      <c r="V22" s="7" t="b">
        <v>1</v>
      </c>
      <c r="W22" s="7" t="b">
        <v>1</v>
      </c>
      <c r="Y22" s="9" t="s">
        <v>314</v>
      </c>
      <c r="Z22" s="8">
        <v>1</v>
      </c>
      <c r="AB22" s="7" t="b">
        <v>0</v>
      </c>
      <c r="AS22" s="8" t="s">
        <v>58</v>
      </c>
      <c r="AV22">
        <v>1000000291</v>
      </c>
    </row>
    <row r="23" spans="1:48">
      <c r="A23" s="8" t="s">
        <v>313</v>
      </c>
      <c r="D23" s="6"/>
      <c r="G23" s="7"/>
      <c r="N23" s="9"/>
      <c r="O23" s="7"/>
      <c r="P23" s="7"/>
      <c r="Q23" s="7"/>
      <c r="R23" s="7"/>
      <c r="S23" s="7"/>
      <c r="V23" s="7"/>
      <c r="W23" s="7"/>
      <c r="Y23" s="9" t="s">
        <v>315</v>
      </c>
      <c r="Z23" s="8">
        <v>2</v>
      </c>
      <c r="AV23">
        <v>1000000291</v>
      </c>
    </row>
    <row r="24" spans="1:48">
      <c r="A24" s="8" t="s">
        <v>316</v>
      </c>
      <c r="B24" s="8" t="str">
        <f>VLOOKUP(N24,'[1]Palazzo Suits'!$D:$F,3,0)</f>
        <v>0</v>
      </c>
      <c r="C24" s="8" t="str">
        <f>VLOOKUP(N24,'[1]Palazzo Suits'!$D:$BL,61,0)</f>
        <v>0</v>
      </c>
      <c r="D24" s="6" t="s">
        <v>51</v>
      </c>
      <c r="E24" s="8" t="str">
        <f>VLOOKUP(N24,'[1]Palazzo Suits'!$D:$J,7,0)</f>
        <v>0</v>
      </c>
      <c r="F24" s="8" t="str">
        <f>VLOOKUP(N24,'[1]Palazzo Suits'!$D:$AH,31,0)</f>
        <v>0</v>
      </c>
      <c r="G24" s="7" t="b">
        <v>1</v>
      </c>
      <c r="M24" s="8" t="str">
        <f>N23=N24</f>
        <v>0</v>
      </c>
      <c r="N24" s="9">
        <v>80717</v>
      </c>
      <c r="O24" s="7">
        <v>1500</v>
      </c>
      <c r="P24" s="7" t="s">
        <v>54</v>
      </c>
      <c r="Q24" s="7">
        <v>1</v>
      </c>
      <c r="R24" s="7" t="s">
        <v>55</v>
      </c>
      <c r="S24" s="7" t="s">
        <v>56</v>
      </c>
      <c r="T24" s="8" t="str">
        <f>VLOOKUP(N24,'[1]Palazzo Suits'!$D:$R,15,0)</f>
        <v>0</v>
      </c>
      <c r="V24" s="7" t="b">
        <v>1</v>
      </c>
      <c r="W24" s="7" t="b">
        <v>1</v>
      </c>
      <c r="Y24" s="9" t="s">
        <v>317</v>
      </c>
      <c r="Z24" s="8">
        <v>1</v>
      </c>
      <c r="AB24" s="7" t="b">
        <v>0</v>
      </c>
      <c r="AS24" s="8" t="s">
        <v>58</v>
      </c>
      <c r="AV24">
        <v>1000000291</v>
      </c>
    </row>
    <row r="25" spans="1:48">
      <c r="A25" s="8" t="s">
        <v>316</v>
      </c>
      <c r="D25" s="6"/>
      <c r="G25" s="7"/>
      <c r="N25" s="9"/>
      <c r="O25" s="7"/>
      <c r="P25" s="7"/>
      <c r="Q25" s="7"/>
      <c r="R25" s="7"/>
      <c r="S25" s="7"/>
      <c r="V25" s="7"/>
      <c r="W25" s="7"/>
      <c r="Y25" s="9" t="s">
        <v>318</v>
      </c>
      <c r="Z25" s="8">
        <v>2</v>
      </c>
      <c r="AV25">
        <v>1000000291</v>
      </c>
    </row>
    <row r="26" spans="1:48">
      <c r="A26" s="8" t="s">
        <v>319</v>
      </c>
      <c r="B26" s="8" t="str">
        <f>VLOOKUP(N26,'[1]Palazzo Suits'!$D:$F,3,0)</f>
        <v>0</v>
      </c>
      <c r="C26" s="8" t="str">
        <f>VLOOKUP(N26,'[1]Palazzo Suits'!$D:$BL,61,0)</f>
        <v>0</v>
      </c>
      <c r="D26" s="6" t="s">
        <v>51</v>
      </c>
      <c r="E26" s="8" t="str">
        <f>VLOOKUP(N26,'[1]Palazzo Suits'!$D:$J,7,0)</f>
        <v>0</v>
      </c>
      <c r="F26" s="8" t="str">
        <f>VLOOKUP(N26,'[1]Palazzo Suits'!$D:$AH,31,0)</f>
        <v>0</v>
      </c>
      <c r="G26" s="7" t="b">
        <v>1</v>
      </c>
      <c r="M26" s="8" t="str">
        <f>N25=N26</f>
        <v>0</v>
      </c>
      <c r="N26" s="9">
        <v>80718</v>
      </c>
      <c r="O26" s="7">
        <v>1500</v>
      </c>
      <c r="P26" s="7" t="s">
        <v>54</v>
      </c>
      <c r="Q26" s="7">
        <v>1</v>
      </c>
      <c r="R26" s="7" t="s">
        <v>55</v>
      </c>
      <c r="S26" s="7" t="s">
        <v>56</v>
      </c>
      <c r="T26" s="8" t="str">
        <f>VLOOKUP(N26,'[1]Palazzo Suits'!$D:$R,15,0)</f>
        <v>0</v>
      </c>
      <c r="V26" s="7" t="b">
        <v>1</v>
      </c>
      <c r="W26" s="7" t="b">
        <v>1</v>
      </c>
      <c r="Y26" s="9" t="s">
        <v>320</v>
      </c>
      <c r="Z26" s="8">
        <v>1</v>
      </c>
      <c r="AB26" s="7" t="b">
        <v>0</v>
      </c>
      <c r="AS26" s="8" t="s">
        <v>58</v>
      </c>
      <c r="AV26">
        <v>1000000291</v>
      </c>
    </row>
    <row r="27" spans="1:48">
      <c r="A27" s="8" t="s">
        <v>319</v>
      </c>
      <c r="D27" s="6"/>
      <c r="G27" s="7"/>
      <c r="N27" s="9"/>
      <c r="O27" s="7"/>
      <c r="P27" s="7"/>
      <c r="Q27" s="7"/>
      <c r="R27" s="7"/>
      <c r="S27" s="7"/>
      <c r="V27" s="7"/>
      <c r="W27" s="7"/>
      <c r="Y27" s="9" t="s">
        <v>321</v>
      </c>
      <c r="Z27" s="8">
        <v>2</v>
      </c>
      <c r="AV27">
        <v>1000000291</v>
      </c>
    </row>
    <row r="28" spans="1:48">
      <c r="A28" s="8" t="s">
        <v>322</v>
      </c>
      <c r="B28" s="8" t="str">
        <f>VLOOKUP(N28,'[1]Palazzo Suits'!$D:$F,3,0)</f>
        <v>0</v>
      </c>
      <c r="C28" s="8" t="str">
        <f>VLOOKUP(N28,'[1]Palazzo Suits'!$D:$BL,61,0)</f>
        <v>0</v>
      </c>
      <c r="D28" s="6" t="s">
        <v>51</v>
      </c>
      <c r="E28" s="8" t="str">
        <f>VLOOKUP(N28,'[1]Palazzo Suits'!$D:$J,7,0)</f>
        <v>0</v>
      </c>
      <c r="F28" s="8" t="str">
        <f>VLOOKUP(N28,'[1]Palazzo Suits'!$D:$AH,31,0)</f>
        <v>0</v>
      </c>
      <c r="G28" s="7" t="b">
        <v>1</v>
      </c>
      <c r="M28" s="8" t="str">
        <f>N27=N28</f>
        <v>0</v>
      </c>
      <c r="N28" s="9">
        <v>80719</v>
      </c>
      <c r="O28" s="7">
        <v>1500</v>
      </c>
      <c r="P28" s="7" t="s">
        <v>54</v>
      </c>
      <c r="Q28" s="7">
        <v>1</v>
      </c>
      <c r="R28" s="7" t="s">
        <v>55</v>
      </c>
      <c r="S28" s="7" t="s">
        <v>56</v>
      </c>
      <c r="T28" s="8" t="str">
        <f>VLOOKUP(N28,'[1]Palazzo Suits'!$D:$R,15,0)</f>
        <v>0</v>
      </c>
      <c r="V28" s="7" t="b">
        <v>1</v>
      </c>
      <c r="W28" s="7" t="b">
        <v>1</v>
      </c>
      <c r="Y28" s="9" t="s">
        <v>323</v>
      </c>
      <c r="Z28" s="8">
        <v>1</v>
      </c>
      <c r="AB28" s="7" t="b">
        <v>0</v>
      </c>
      <c r="AS28" s="8" t="s">
        <v>58</v>
      </c>
      <c r="AV28">
        <v>1000000291</v>
      </c>
    </row>
    <row r="29" spans="1:48">
      <c r="A29" s="8" t="s">
        <v>322</v>
      </c>
      <c r="D29" s="6"/>
      <c r="G29" s="7"/>
      <c r="N29" s="9"/>
      <c r="O29" s="7"/>
      <c r="P29" s="7"/>
      <c r="Q29" s="7"/>
      <c r="R29" s="7"/>
      <c r="S29" s="7"/>
      <c r="V29" s="7"/>
      <c r="W29" s="7"/>
      <c r="Y29" s="9" t="s">
        <v>324</v>
      </c>
      <c r="Z29" s="8">
        <v>2</v>
      </c>
      <c r="AV29">
        <v>1000000291</v>
      </c>
    </row>
    <row r="30" spans="1:48">
      <c r="A30" s="8" t="s">
        <v>325</v>
      </c>
      <c r="B30" s="8" t="str">
        <f>VLOOKUP(N30,'[1]Palazzo Suits'!$D:$F,3,0)</f>
        <v>0</v>
      </c>
      <c r="C30" s="8" t="str">
        <f>VLOOKUP(N30,'[1]Palazzo Suits'!$D:$BL,61,0)</f>
        <v>0</v>
      </c>
      <c r="D30" s="6" t="s">
        <v>51</v>
      </c>
      <c r="E30" s="8" t="str">
        <f>VLOOKUP(N30,'[1]Palazzo Suits'!$D:$J,7,0)</f>
        <v>0</v>
      </c>
      <c r="F30" s="8" t="str">
        <f>VLOOKUP(N30,'[1]Palazzo Suits'!$D:$AH,31,0)</f>
        <v>0</v>
      </c>
      <c r="G30" s="7" t="b">
        <v>1</v>
      </c>
      <c r="M30" s="8" t="str">
        <f>N29=N30</f>
        <v>0</v>
      </c>
      <c r="N30" s="9">
        <v>80720</v>
      </c>
      <c r="O30" s="7">
        <v>1500</v>
      </c>
      <c r="P30" s="7" t="s">
        <v>54</v>
      </c>
      <c r="Q30" s="7">
        <v>1</v>
      </c>
      <c r="R30" s="7" t="s">
        <v>55</v>
      </c>
      <c r="S30" s="7" t="s">
        <v>56</v>
      </c>
      <c r="T30" s="8" t="str">
        <f>VLOOKUP(N30,'[1]Palazzo Suits'!$D:$R,15,0)</f>
        <v>0</v>
      </c>
      <c r="V30" s="7" t="b">
        <v>1</v>
      </c>
      <c r="W30" s="7" t="b">
        <v>1</v>
      </c>
      <c r="Y30" s="9" t="s">
        <v>326</v>
      </c>
      <c r="Z30" s="8">
        <v>1</v>
      </c>
      <c r="AB30" s="7" t="b">
        <v>0</v>
      </c>
      <c r="AS30" s="8" t="s">
        <v>58</v>
      </c>
      <c r="AV30">
        <v>1000000291</v>
      </c>
    </row>
    <row r="31" spans="1:48">
      <c r="A31" s="8" t="s">
        <v>325</v>
      </c>
      <c r="D31" s="6"/>
      <c r="G31" s="7"/>
      <c r="N31" s="9"/>
      <c r="O31" s="7"/>
      <c r="P31" s="7"/>
      <c r="Q31" s="7"/>
      <c r="R31" s="7"/>
      <c r="S31" s="7"/>
      <c r="V31" s="7"/>
      <c r="W31" s="7"/>
      <c r="Y31" s="9" t="s">
        <v>327</v>
      </c>
      <c r="Z31" s="8">
        <v>2</v>
      </c>
      <c r="AV31">
        <v>1000000291</v>
      </c>
    </row>
    <row r="32" spans="1:48">
      <c r="A32" s="8" t="s">
        <v>328</v>
      </c>
      <c r="B32" s="8" t="str">
        <f>VLOOKUP(N32,'[1]Palazzo Suits'!$D:$F,3,0)</f>
        <v>0</v>
      </c>
      <c r="C32" s="8" t="str">
        <f>VLOOKUP(N32,'[1]Palazzo Suits'!$D:$BL,61,0)</f>
        <v>0</v>
      </c>
      <c r="D32" s="6" t="s">
        <v>51</v>
      </c>
      <c r="E32" s="8" t="str">
        <f>VLOOKUP(N32,'[1]Palazzo Suits'!$D:$J,7,0)</f>
        <v>0</v>
      </c>
      <c r="F32" s="8" t="str">
        <f>VLOOKUP(N32,'[1]Palazzo Suits'!$D:$AH,31,0)</f>
        <v>0</v>
      </c>
      <c r="G32" s="7" t="b">
        <v>1</v>
      </c>
      <c r="M32" s="8" t="str">
        <f>N31=N32</f>
        <v>0</v>
      </c>
      <c r="N32" s="9">
        <v>80721</v>
      </c>
      <c r="O32" s="7">
        <v>1500</v>
      </c>
      <c r="P32" s="7" t="s">
        <v>54</v>
      </c>
      <c r="Q32" s="7">
        <v>1</v>
      </c>
      <c r="R32" s="7" t="s">
        <v>55</v>
      </c>
      <c r="S32" s="7" t="s">
        <v>56</v>
      </c>
      <c r="T32" s="8" t="str">
        <f>VLOOKUP(N32,'[1]Palazzo Suits'!$D:$R,15,0)</f>
        <v>0</v>
      </c>
      <c r="V32" s="7" t="b">
        <v>1</v>
      </c>
      <c r="W32" s="7" t="b">
        <v>1</v>
      </c>
      <c r="Y32" s="9" t="s">
        <v>329</v>
      </c>
      <c r="Z32" s="8">
        <v>1</v>
      </c>
      <c r="AB32" s="7" t="b">
        <v>0</v>
      </c>
      <c r="AS32" s="8" t="s">
        <v>58</v>
      </c>
      <c r="AV32">
        <v>1000000291</v>
      </c>
    </row>
    <row r="33" spans="1:48">
      <c r="A33" s="8" t="s">
        <v>328</v>
      </c>
      <c r="D33" s="6"/>
      <c r="G33" s="7"/>
      <c r="N33" s="9"/>
      <c r="O33" s="7"/>
      <c r="P33" s="7"/>
      <c r="Q33" s="7"/>
      <c r="R33" s="7"/>
      <c r="S33" s="7"/>
      <c r="V33" s="7"/>
      <c r="W33" s="7"/>
      <c r="Y33" s="9" t="s">
        <v>330</v>
      </c>
      <c r="Z33" s="8">
        <v>2</v>
      </c>
      <c r="AV33">
        <v>1000000291</v>
      </c>
    </row>
    <row r="34" spans="1:48">
      <c r="A34" s="8" t="s">
        <v>331</v>
      </c>
      <c r="B34" s="8" t="str">
        <f>VLOOKUP(N34,'[1]Palazzo Suits'!$D:$F,3,0)</f>
        <v>0</v>
      </c>
      <c r="C34" s="8" t="str">
        <f>VLOOKUP(N34,'[1]Palazzo Suits'!$D:$BL,61,0)</f>
        <v>0</v>
      </c>
      <c r="D34" s="6" t="s">
        <v>51</v>
      </c>
      <c r="E34" s="8" t="str">
        <f>VLOOKUP(N34,'[1]Palazzo Suits'!$D:$J,7,0)</f>
        <v>0</v>
      </c>
      <c r="F34" s="8" t="str">
        <f>VLOOKUP(N34,'[1]Palazzo Suits'!$D:$AH,31,0)</f>
        <v>0</v>
      </c>
      <c r="G34" s="7" t="b">
        <v>1</v>
      </c>
      <c r="M34" s="8" t="str">
        <f>N33=N34</f>
        <v>0</v>
      </c>
      <c r="N34" s="9">
        <v>80722</v>
      </c>
      <c r="O34" s="7">
        <v>1500</v>
      </c>
      <c r="P34" s="7" t="s">
        <v>54</v>
      </c>
      <c r="Q34" s="7">
        <v>1</v>
      </c>
      <c r="R34" s="7" t="s">
        <v>55</v>
      </c>
      <c r="S34" s="7" t="s">
        <v>56</v>
      </c>
      <c r="T34" s="8" t="str">
        <f>VLOOKUP(N34,'[1]Palazzo Suits'!$D:$R,15,0)</f>
        <v>0</v>
      </c>
      <c r="V34" s="7" t="b">
        <v>1</v>
      </c>
      <c r="W34" s="7" t="b">
        <v>1</v>
      </c>
      <c r="Y34" s="9" t="s">
        <v>332</v>
      </c>
      <c r="Z34" s="8">
        <v>1</v>
      </c>
      <c r="AB34" s="7" t="b">
        <v>0</v>
      </c>
      <c r="AS34" s="8" t="s">
        <v>58</v>
      </c>
      <c r="AV34">
        <v>1000000291</v>
      </c>
    </row>
    <row r="35" spans="1:48">
      <c r="A35" s="8" t="s">
        <v>331</v>
      </c>
      <c r="D35" s="6"/>
      <c r="G35" s="7"/>
      <c r="N35" s="9"/>
      <c r="O35" s="7"/>
      <c r="P35" s="7"/>
      <c r="Q35" s="7"/>
      <c r="R35" s="7"/>
      <c r="S35" s="7"/>
      <c r="V35" s="7"/>
      <c r="W35" s="7"/>
      <c r="Y35" s="9" t="s">
        <v>333</v>
      </c>
      <c r="Z35" s="8">
        <v>2</v>
      </c>
      <c r="AV35">
        <v>1000000291</v>
      </c>
    </row>
    <row r="36" spans="1:48">
      <c r="A36" s="8" t="s">
        <v>334</v>
      </c>
      <c r="B36" s="8" t="str">
        <f>VLOOKUP(N36,'[1]Palazzo Suits'!$D:$F,3,0)</f>
        <v>0</v>
      </c>
      <c r="C36" s="8" t="str">
        <f>VLOOKUP(N36,'[1]Palazzo Suits'!$D:$BL,61,0)</f>
        <v>0</v>
      </c>
      <c r="D36" s="6" t="s">
        <v>51</v>
      </c>
      <c r="E36" s="8" t="str">
        <f>VLOOKUP(N36,'[1]Palazzo Suits'!$D:$J,7,0)</f>
        <v>0</v>
      </c>
      <c r="F36" s="8" t="str">
        <f>VLOOKUP(N36,'[1]Palazzo Suits'!$D:$AH,31,0)</f>
        <v>0</v>
      </c>
      <c r="G36" s="7" t="b">
        <v>1</v>
      </c>
      <c r="M36" s="8" t="str">
        <f>N35=N36</f>
        <v>0</v>
      </c>
      <c r="N36" s="9">
        <v>80723</v>
      </c>
      <c r="O36" s="7">
        <v>1500</v>
      </c>
      <c r="P36" s="7" t="s">
        <v>54</v>
      </c>
      <c r="Q36" s="7">
        <v>1</v>
      </c>
      <c r="R36" s="7" t="s">
        <v>55</v>
      </c>
      <c r="S36" s="7" t="s">
        <v>56</v>
      </c>
      <c r="T36" s="8" t="str">
        <f>VLOOKUP(N36,'[1]Palazzo Suits'!$D:$R,15,0)</f>
        <v>0</v>
      </c>
      <c r="V36" s="7" t="b">
        <v>1</v>
      </c>
      <c r="W36" s="7" t="b">
        <v>1</v>
      </c>
      <c r="Y36" s="9" t="s">
        <v>335</v>
      </c>
      <c r="Z36" s="8">
        <v>1</v>
      </c>
      <c r="AB36" s="7" t="b">
        <v>0</v>
      </c>
      <c r="AS36" s="8" t="s">
        <v>58</v>
      </c>
      <c r="AV36">
        <v>1000000291</v>
      </c>
    </row>
    <row r="37" spans="1:48">
      <c r="A37" s="8" t="s">
        <v>334</v>
      </c>
      <c r="D37" s="6"/>
      <c r="G37" s="7"/>
      <c r="N37" s="9"/>
      <c r="O37" s="7"/>
      <c r="P37" s="7"/>
      <c r="Q37" s="7"/>
      <c r="R37" s="7"/>
      <c r="S37" s="7"/>
      <c r="V37" s="7"/>
      <c r="W37" s="7"/>
      <c r="Y37" s="9" t="s">
        <v>336</v>
      </c>
      <c r="Z37" s="8">
        <v>2</v>
      </c>
      <c r="AV37">
        <v>1000000291</v>
      </c>
    </row>
    <row r="38" spans="1:48">
      <c r="A38" s="8" t="s">
        <v>337</v>
      </c>
      <c r="B38" s="8" t="str">
        <f>VLOOKUP(N38,'[1]Palazzo Suits'!$D:$F,3,0)</f>
        <v>0</v>
      </c>
      <c r="C38" s="8" t="str">
        <f>VLOOKUP(N38,'[1]Palazzo Suits'!$D:$BL,61,0)</f>
        <v>0</v>
      </c>
      <c r="D38" s="6" t="s">
        <v>51</v>
      </c>
      <c r="E38" s="8" t="str">
        <f>VLOOKUP(N38,'[1]Palazzo Suits'!$D:$J,7,0)</f>
        <v>0</v>
      </c>
      <c r="F38" s="8" t="str">
        <f>VLOOKUP(N38,'[1]Palazzo Suits'!$D:$AH,31,0)</f>
        <v>0</v>
      </c>
      <c r="G38" s="7" t="b">
        <v>1</v>
      </c>
      <c r="M38" s="8" t="str">
        <f>N37=N38</f>
        <v>0</v>
      </c>
      <c r="N38" s="9">
        <v>80724</v>
      </c>
      <c r="O38" s="7">
        <v>1500</v>
      </c>
      <c r="P38" s="7" t="s">
        <v>54</v>
      </c>
      <c r="Q38" s="7">
        <v>1</v>
      </c>
      <c r="R38" s="7" t="s">
        <v>55</v>
      </c>
      <c r="S38" s="7" t="s">
        <v>56</v>
      </c>
      <c r="T38" s="8" t="str">
        <f>VLOOKUP(N38,'[1]Palazzo Suits'!$D:$R,15,0)</f>
        <v>0</v>
      </c>
      <c r="V38" s="7" t="b">
        <v>1</v>
      </c>
      <c r="W38" s="7" t="b">
        <v>1</v>
      </c>
      <c r="Y38" s="9" t="s">
        <v>338</v>
      </c>
      <c r="Z38" s="8">
        <v>1</v>
      </c>
      <c r="AB38" s="7" t="b">
        <v>0</v>
      </c>
      <c r="AS38" s="8" t="s">
        <v>58</v>
      </c>
      <c r="AV38">
        <v>1000000291</v>
      </c>
    </row>
    <row r="39" spans="1:48">
      <c r="A39" s="8" t="s">
        <v>337</v>
      </c>
      <c r="D39" s="6"/>
      <c r="G39" s="7"/>
      <c r="N39" s="9"/>
      <c r="O39" s="7"/>
      <c r="P39" s="7"/>
      <c r="Q39" s="7"/>
      <c r="R39" s="7"/>
      <c r="S39" s="7"/>
      <c r="V39" s="7"/>
      <c r="W39" s="7"/>
      <c r="Y39" s="9" t="s">
        <v>339</v>
      </c>
      <c r="Z39" s="8">
        <v>2</v>
      </c>
      <c r="AV39">
        <v>1000000291</v>
      </c>
    </row>
    <row r="40" spans="1:48">
      <c r="A40" s="8" t="s">
        <v>340</v>
      </c>
      <c r="B40" s="8" t="str">
        <f>VLOOKUP(N40,'[1]Palazzo Suits'!$D:$F,3,0)</f>
        <v>0</v>
      </c>
      <c r="C40" s="8" t="str">
        <f>VLOOKUP(N40,'[1]Palazzo Suits'!$D:$BL,61,0)</f>
        <v>0</v>
      </c>
      <c r="D40" s="6" t="s">
        <v>51</v>
      </c>
      <c r="E40" s="8" t="str">
        <f>VLOOKUP(N40,'[1]Palazzo Suits'!$D:$J,7,0)</f>
        <v>0</v>
      </c>
      <c r="F40" s="8" t="str">
        <f>VLOOKUP(N40,'[1]Palazzo Suits'!$D:$AH,31,0)</f>
        <v>0</v>
      </c>
      <c r="G40" s="7" t="b">
        <v>1</v>
      </c>
      <c r="M40" s="8" t="str">
        <f>N39=N40</f>
        <v>0</v>
      </c>
      <c r="N40" s="9">
        <v>80725</v>
      </c>
      <c r="O40" s="7">
        <v>1500</v>
      </c>
      <c r="P40" s="7" t="s">
        <v>54</v>
      </c>
      <c r="Q40" s="7">
        <v>1</v>
      </c>
      <c r="R40" s="7" t="s">
        <v>55</v>
      </c>
      <c r="S40" s="7" t="s">
        <v>56</v>
      </c>
      <c r="T40" s="8" t="str">
        <f>VLOOKUP(N40,'[1]Palazzo Suits'!$D:$R,15,0)</f>
        <v>0</v>
      </c>
      <c r="V40" s="7" t="b">
        <v>1</v>
      </c>
      <c r="W40" s="7" t="b">
        <v>1</v>
      </c>
      <c r="Y40" s="9" t="s">
        <v>341</v>
      </c>
      <c r="Z40" s="8">
        <v>1</v>
      </c>
      <c r="AB40" s="7" t="b">
        <v>0</v>
      </c>
      <c r="AS40" s="8" t="s">
        <v>58</v>
      </c>
      <c r="AV40">
        <v>1000000291</v>
      </c>
    </row>
    <row r="41" spans="1:48">
      <c r="A41" s="8" t="s">
        <v>340</v>
      </c>
      <c r="D41" s="6"/>
      <c r="G41" s="7"/>
      <c r="N41" s="9"/>
      <c r="O41" s="7"/>
      <c r="P41" s="7"/>
      <c r="Q41" s="7"/>
      <c r="R41" s="7"/>
      <c r="S41" s="7"/>
      <c r="V41" s="7"/>
      <c r="W41" s="7"/>
      <c r="Y41" s="9" t="s">
        <v>342</v>
      </c>
      <c r="Z41" s="8">
        <v>2</v>
      </c>
      <c r="AV41">
        <v>1000000291</v>
      </c>
    </row>
    <row r="42" spans="1:48">
      <c r="A42" s="8" t="s">
        <v>343</v>
      </c>
      <c r="B42" s="8" t="str">
        <f>VLOOKUP(N42,'[1]Palazzo Suits'!$D:$F,3,0)</f>
        <v>0</v>
      </c>
      <c r="C42" s="8" t="str">
        <f>VLOOKUP(N42,'[1]Palazzo Suits'!$D:$BL,61,0)</f>
        <v>0</v>
      </c>
      <c r="D42" s="6" t="s">
        <v>51</v>
      </c>
      <c r="E42" s="8" t="str">
        <f>VLOOKUP(N42,'[1]Palazzo Suits'!$D:$J,7,0)</f>
        <v>0</v>
      </c>
      <c r="F42" s="8" t="str">
        <f>VLOOKUP(N42,'[1]Palazzo Suits'!$D:$AH,31,0)</f>
        <v>0</v>
      </c>
      <c r="G42" s="7" t="b">
        <v>1</v>
      </c>
      <c r="M42" s="8" t="str">
        <f>N41=N42</f>
        <v>0</v>
      </c>
      <c r="N42" s="9">
        <v>80726</v>
      </c>
      <c r="O42" s="7">
        <v>1500</v>
      </c>
      <c r="P42" s="7" t="s">
        <v>54</v>
      </c>
      <c r="Q42" s="7">
        <v>1</v>
      </c>
      <c r="R42" s="7" t="s">
        <v>55</v>
      </c>
      <c r="S42" s="7" t="s">
        <v>56</v>
      </c>
      <c r="T42" s="8" t="str">
        <f>VLOOKUP(N42,'[1]Palazzo Suits'!$D:$R,15,0)</f>
        <v>0</v>
      </c>
      <c r="V42" s="7" t="b">
        <v>1</v>
      </c>
      <c r="W42" s="7" t="b">
        <v>1</v>
      </c>
      <c r="Y42" s="9" t="s">
        <v>344</v>
      </c>
      <c r="Z42" s="8">
        <v>1</v>
      </c>
      <c r="AB42" s="7" t="b">
        <v>0</v>
      </c>
      <c r="AS42" s="8" t="s">
        <v>58</v>
      </c>
      <c r="AV42">
        <v>1000000291</v>
      </c>
    </row>
    <row r="43" spans="1:48">
      <c r="A43" s="8" t="s">
        <v>343</v>
      </c>
      <c r="D43" s="6"/>
      <c r="G43" s="7"/>
      <c r="N43" s="9"/>
      <c r="O43" s="7"/>
      <c r="P43" s="7"/>
      <c r="Q43" s="7"/>
      <c r="R43" s="7"/>
      <c r="S43" s="7"/>
      <c r="V43" s="7"/>
      <c r="W43" s="7"/>
      <c r="Y43" s="9" t="s">
        <v>345</v>
      </c>
      <c r="Z43" s="8">
        <v>2</v>
      </c>
      <c r="AV43">
        <v>1000000291</v>
      </c>
    </row>
    <row r="44" spans="1:48">
      <c r="A44" s="8" t="s">
        <v>346</v>
      </c>
      <c r="B44" s="8" t="str">
        <f>VLOOKUP(N44,'[1]Palazzo Suits'!$D:$F,3,0)</f>
        <v>0</v>
      </c>
      <c r="C44" s="8" t="str">
        <f>VLOOKUP(N44,'[1]Palazzo Suits'!$D:$BL,61,0)</f>
        <v>0</v>
      </c>
      <c r="D44" s="6" t="s">
        <v>51</v>
      </c>
      <c r="E44" s="8" t="str">
        <f>VLOOKUP(N44,'[1]Palazzo Suits'!$D:$J,7,0)</f>
        <v>0</v>
      </c>
      <c r="F44" s="8" t="str">
        <f>VLOOKUP(N44,'[1]Palazzo Suits'!$D:$AH,31,0)</f>
        <v>0</v>
      </c>
      <c r="G44" s="7" t="b">
        <v>1</v>
      </c>
      <c r="M44" s="8" t="str">
        <f>N43=N44</f>
        <v>0</v>
      </c>
      <c r="N44" s="9">
        <v>80727</v>
      </c>
      <c r="O44" s="7">
        <v>1500</v>
      </c>
      <c r="P44" s="7" t="s">
        <v>54</v>
      </c>
      <c r="Q44" s="7">
        <v>1</v>
      </c>
      <c r="R44" s="7" t="s">
        <v>55</v>
      </c>
      <c r="S44" s="7" t="s">
        <v>56</v>
      </c>
      <c r="T44" s="8" t="str">
        <f>VLOOKUP(N44,'[1]Palazzo Suits'!$D:$R,15,0)</f>
        <v>0</v>
      </c>
      <c r="V44" s="7" t="b">
        <v>1</v>
      </c>
      <c r="W44" s="7" t="b">
        <v>1</v>
      </c>
      <c r="Y44" s="9" t="s">
        <v>347</v>
      </c>
      <c r="Z44" s="8">
        <v>1</v>
      </c>
      <c r="AB44" s="7" t="b">
        <v>0</v>
      </c>
      <c r="AS44" s="8" t="s">
        <v>58</v>
      </c>
      <c r="AV44">
        <v>1000000291</v>
      </c>
    </row>
    <row r="45" spans="1:48">
      <c r="A45" s="8" t="s">
        <v>346</v>
      </c>
      <c r="D45" s="6"/>
      <c r="G45" s="7"/>
      <c r="N45" s="9"/>
      <c r="O45" s="7"/>
      <c r="P45" s="7"/>
      <c r="Q45" s="7"/>
      <c r="R45" s="7"/>
      <c r="S45" s="7"/>
      <c r="V45" s="7"/>
      <c r="W45" s="7"/>
      <c r="Y45" s="9" t="s">
        <v>348</v>
      </c>
      <c r="Z45" s="8">
        <v>2</v>
      </c>
      <c r="AV45">
        <v>1000000291</v>
      </c>
    </row>
    <row r="46" spans="1:48">
      <c r="A46" s="8" t="s">
        <v>349</v>
      </c>
      <c r="B46" s="8" t="str">
        <f>VLOOKUP(N46,'[1]Palazzo Suits'!$D:$F,3,0)</f>
        <v>0</v>
      </c>
      <c r="C46" s="8" t="str">
        <f>VLOOKUP(N46,'[1]Palazzo Suits'!$D:$BL,61,0)</f>
        <v>0</v>
      </c>
      <c r="D46" s="6" t="s">
        <v>51</v>
      </c>
      <c r="E46" s="8" t="str">
        <f>VLOOKUP(N46,'[1]Palazzo Suits'!$D:$J,7,0)</f>
        <v>0</v>
      </c>
      <c r="F46" s="8" t="str">
        <f>VLOOKUP(N46,'[1]Palazzo Suits'!$D:$AH,31,0)</f>
        <v>0</v>
      </c>
      <c r="G46" s="7" t="b">
        <v>1</v>
      </c>
      <c r="M46" s="8" t="str">
        <f>N45=N46</f>
        <v>0</v>
      </c>
      <c r="N46" s="9">
        <v>80728</v>
      </c>
      <c r="O46" s="7">
        <v>1500</v>
      </c>
      <c r="P46" s="7" t="s">
        <v>54</v>
      </c>
      <c r="Q46" s="7">
        <v>1</v>
      </c>
      <c r="R46" s="7" t="s">
        <v>55</v>
      </c>
      <c r="S46" s="7" t="s">
        <v>56</v>
      </c>
      <c r="T46" s="8" t="str">
        <f>VLOOKUP(N46,'[1]Palazzo Suits'!$D:$R,15,0)</f>
        <v>0</v>
      </c>
      <c r="V46" s="7" t="b">
        <v>1</v>
      </c>
      <c r="W46" s="7" t="b">
        <v>1</v>
      </c>
      <c r="Y46" s="9" t="s">
        <v>350</v>
      </c>
      <c r="Z46" s="8">
        <v>1</v>
      </c>
      <c r="AB46" s="7" t="b">
        <v>0</v>
      </c>
      <c r="AS46" s="8" t="s">
        <v>58</v>
      </c>
      <c r="AV46">
        <v>1000000291</v>
      </c>
    </row>
    <row r="47" spans="1:48">
      <c r="A47" s="8" t="s">
        <v>349</v>
      </c>
      <c r="D47" s="6"/>
      <c r="G47" s="7"/>
      <c r="N47" s="9"/>
      <c r="O47" s="7"/>
      <c r="P47" s="7"/>
      <c r="Q47" s="7"/>
      <c r="R47" s="7"/>
      <c r="S47" s="7"/>
      <c r="V47" s="7"/>
      <c r="W47" s="7"/>
      <c r="Y47" s="9" t="s">
        <v>351</v>
      </c>
      <c r="Z47" s="8">
        <v>2</v>
      </c>
      <c r="AV47">
        <v>1000000291</v>
      </c>
    </row>
    <row r="48" spans="1:48">
      <c r="A48" s="8" t="s">
        <v>352</v>
      </c>
      <c r="B48" s="8" t="str">
        <f>VLOOKUP(N48,'[1]Palazzo Suits'!$D:$F,3,0)</f>
        <v>0</v>
      </c>
      <c r="C48" s="8" t="str">
        <f>VLOOKUP(N48,'[1]Palazzo Suits'!$D:$BL,61,0)</f>
        <v>0</v>
      </c>
      <c r="D48" s="6" t="s">
        <v>51</v>
      </c>
      <c r="E48" s="8" t="str">
        <f>VLOOKUP(N48,'[1]Palazzo Suits'!$D:$J,7,0)</f>
        <v>0</v>
      </c>
      <c r="F48" s="8" t="str">
        <f>VLOOKUP(N48,'[1]Palazzo Suits'!$D:$AH,31,0)</f>
        <v>0</v>
      </c>
      <c r="G48" s="7" t="b">
        <v>1</v>
      </c>
      <c r="M48" s="8" t="str">
        <f>N47=N48</f>
        <v>0</v>
      </c>
      <c r="N48" s="9">
        <v>80729</v>
      </c>
      <c r="O48" s="7">
        <v>1500</v>
      </c>
      <c r="P48" s="7" t="s">
        <v>54</v>
      </c>
      <c r="Q48" s="7">
        <v>1</v>
      </c>
      <c r="R48" s="7" t="s">
        <v>55</v>
      </c>
      <c r="S48" s="7" t="s">
        <v>56</v>
      </c>
      <c r="T48" s="8" t="str">
        <f>VLOOKUP(N48,'[1]Palazzo Suits'!$D:$R,15,0)</f>
        <v>0</v>
      </c>
      <c r="V48" s="7" t="b">
        <v>1</v>
      </c>
      <c r="W48" s="7" t="b">
        <v>1</v>
      </c>
      <c r="Y48" s="9" t="s">
        <v>353</v>
      </c>
      <c r="Z48" s="8">
        <v>1</v>
      </c>
      <c r="AB48" s="7" t="b">
        <v>0</v>
      </c>
      <c r="AS48" s="8" t="s">
        <v>58</v>
      </c>
      <c r="AV48">
        <v>1000000291</v>
      </c>
    </row>
    <row r="49" spans="1:48">
      <c r="A49" s="8" t="s">
        <v>352</v>
      </c>
      <c r="D49" s="6"/>
      <c r="G49" s="7"/>
      <c r="N49" s="9"/>
      <c r="O49" s="7"/>
      <c r="P49" s="7"/>
      <c r="Q49" s="7"/>
      <c r="R49" s="7"/>
      <c r="S49" s="7"/>
      <c r="V49" s="7"/>
      <c r="W49" s="7"/>
      <c r="Y49" s="9" t="s">
        <v>354</v>
      </c>
      <c r="Z49" s="8">
        <v>2</v>
      </c>
      <c r="AV49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21"/>
  <sheetViews>
    <sheetView tabSelected="0" workbookViewId="0" showGridLines="true" showRowColHeaders="1">
      <selection activeCell="F2" sqref="F2"/>
    </sheetView>
  </sheetViews>
  <sheetFormatPr defaultRowHeight="14.4" outlineLevelRow="0" outlineLevelCol="0"/>
  <cols>
    <col min="1" max="1" width="52.28515625" customWidth="true" style="0"/>
    <col min="2" max="2" width="46.42578125" customWidth="true" style="0"/>
  </cols>
  <sheetData>
    <row r="1" spans="1:48" customHeight="1" ht="15" s="8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 customHeight="1" ht="15.75">
      <c r="A2" t="s">
        <v>355</v>
      </c>
      <c r="B2" t="s">
        <v>356</v>
      </c>
      <c r="C2" t="s">
        <v>357</v>
      </c>
      <c r="D2" s="6" t="s">
        <v>51</v>
      </c>
      <c r="E2" t="s">
        <v>358</v>
      </c>
      <c r="F2" t="s">
        <v>359</v>
      </c>
      <c r="G2" s="7" t="b">
        <v>1</v>
      </c>
      <c r="H2" s="11" t="s">
        <v>360</v>
      </c>
      <c r="I2" s="11" t="s">
        <v>361</v>
      </c>
      <c r="M2" t="str">
        <f>CONCATENATE(N2,"_",I2)</f>
        <v>0</v>
      </c>
      <c r="N2" s="10">
        <v>80730</v>
      </c>
      <c r="O2">
        <v>1500</v>
      </c>
      <c r="P2" s="7" t="s">
        <v>54</v>
      </c>
      <c r="Q2" s="7">
        <v>1</v>
      </c>
      <c r="R2" s="7" t="s">
        <v>55</v>
      </c>
      <c r="S2" s="7" t="s">
        <v>56</v>
      </c>
      <c r="T2">
        <v>941.45</v>
      </c>
      <c r="V2" s="7" t="b">
        <v>1</v>
      </c>
      <c r="W2" s="7" t="b">
        <v>1</v>
      </c>
      <c r="Y2" s="5" t="s">
        <v>362</v>
      </c>
      <c r="Z2" s="8">
        <v>1</v>
      </c>
      <c r="AB2" s="7" t="b">
        <v>0</v>
      </c>
      <c r="AS2" t="s">
        <v>58</v>
      </c>
      <c r="AV2">
        <v>1000000291</v>
      </c>
    </row>
    <row r="3" spans="1:48" customHeight="1" ht="15.75">
      <c r="A3" t="s">
        <v>355</v>
      </c>
      <c r="D3" s="6" t="s">
        <v>51</v>
      </c>
      <c r="G3" s="7"/>
      <c r="H3" s="11"/>
      <c r="I3" t="s">
        <v>363</v>
      </c>
      <c r="M3" t="str">
        <f>CONCATENATE(N3,"_",I3)</f>
        <v>0</v>
      </c>
      <c r="N3" s="10">
        <v>80730</v>
      </c>
      <c r="O3">
        <v>1500</v>
      </c>
      <c r="P3" s="7" t="s">
        <v>54</v>
      </c>
      <c r="Q3" s="7">
        <v>1</v>
      </c>
      <c r="R3" s="7" t="s">
        <v>55</v>
      </c>
      <c r="S3" s="7" t="s">
        <v>56</v>
      </c>
      <c r="T3">
        <v>941.45</v>
      </c>
      <c r="V3" s="7" t="b">
        <v>1</v>
      </c>
      <c r="W3" s="7" t="b">
        <v>1</v>
      </c>
      <c r="Y3" s="5" t="s">
        <v>364</v>
      </c>
      <c r="Z3" s="8">
        <v>2</v>
      </c>
      <c r="AB3" s="7"/>
      <c r="AS3" t="s">
        <v>58</v>
      </c>
      <c r="AV3">
        <v>1000000291</v>
      </c>
    </row>
    <row r="4" spans="1:48" customHeight="1" ht="15.75">
      <c r="A4" t="s">
        <v>355</v>
      </c>
      <c r="D4" s="6" t="s">
        <v>51</v>
      </c>
      <c r="G4" s="7"/>
      <c r="H4" s="11"/>
      <c r="I4" t="s">
        <v>365</v>
      </c>
      <c r="M4" t="str">
        <f>CONCATENATE(N4,"_",I4)</f>
        <v>0</v>
      </c>
      <c r="N4" s="10">
        <v>80730</v>
      </c>
      <c r="O4">
        <v>1500</v>
      </c>
      <c r="P4" s="7" t="s">
        <v>54</v>
      </c>
      <c r="Q4" s="7">
        <v>1</v>
      </c>
      <c r="R4" s="7" t="s">
        <v>55</v>
      </c>
      <c r="S4" s="7" t="s">
        <v>56</v>
      </c>
      <c r="T4">
        <v>941.45</v>
      </c>
      <c r="V4" s="7" t="b">
        <v>1</v>
      </c>
      <c r="W4" s="7" t="b">
        <v>1</v>
      </c>
      <c r="Z4" s="8"/>
      <c r="AB4" s="7"/>
      <c r="AS4" t="s">
        <v>58</v>
      </c>
      <c r="AV4">
        <v>1000000291</v>
      </c>
    </row>
    <row r="5" spans="1:48" customHeight="1" ht="15.75">
      <c r="A5" t="s">
        <v>355</v>
      </c>
      <c r="D5" s="6" t="s">
        <v>51</v>
      </c>
      <c r="G5" s="7"/>
      <c r="H5" s="11"/>
      <c r="I5" t="s">
        <v>366</v>
      </c>
      <c r="M5" t="str">
        <f>CONCATENATE(N5,"_",I5)</f>
        <v>0</v>
      </c>
      <c r="N5" s="10">
        <v>80730</v>
      </c>
      <c r="O5">
        <v>1500</v>
      </c>
      <c r="P5" s="7" t="s">
        <v>54</v>
      </c>
      <c r="Q5" s="7">
        <v>1</v>
      </c>
      <c r="R5" s="7" t="s">
        <v>55</v>
      </c>
      <c r="S5" s="7" t="s">
        <v>56</v>
      </c>
      <c r="T5">
        <v>941.45</v>
      </c>
      <c r="V5" s="7" t="b">
        <v>1</v>
      </c>
      <c r="W5" s="7" t="b">
        <v>1</v>
      </c>
      <c r="Z5" s="8"/>
      <c r="AB5" s="7"/>
      <c r="AS5" t="s">
        <v>58</v>
      </c>
      <c r="AV5">
        <v>1000000291</v>
      </c>
    </row>
    <row r="6" spans="1:48" customHeight="1" ht="15.75">
      <c r="A6" t="s">
        <v>367</v>
      </c>
      <c r="B6" t="s">
        <v>368</v>
      </c>
      <c r="C6" t="s">
        <v>369</v>
      </c>
      <c r="D6" s="6" t="s">
        <v>51</v>
      </c>
      <c r="E6" t="s">
        <v>358</v>
      </c>
      <c r="F6" t="s">
        <v>370</v>
      </c>
      <c r="G6" s="7" t="b">
        <v>1</v>
      </c>
      <c r="H6" s="11" t="s">
        <v>360</v>
      </c>
      <c r="I6" s="11" t="s">
        <v>361</v>
      </c>
      <c r="M6" t="str">
        <f>CONCATENATE(N6,"_",I6)</f>
        <v>0</v>
      </c>
      <c r="N6" s="10">
        <v>80731</v>
      </c>
      <c r="O6">
        <v>1500</v>
      </c>
      <c r="P6" s="7" t="s">
        <v>54</v>
      </c>
      <c r="Q6" s="7">
        <v>1</v>
      </c>
      <c r="R6" s="7" t="s">
        <v>55</v>
      </c>
      <c r="S6" s="7" t="s">
        <v>56</v>
      </c>
      <c r="T6">
        <v>941.45</v>
      </c>
      <c r="V6" s="7" t="b">
        <v>1</v>
      </c>
      <c r="W6" s="7" t="b">
        <v>1</v>
      </c>
      <c r="Y6" s="5" t="s">
        <v>371</v>
      </c>
      <c r="Z6" s="8">
        <v>1</v>
      </c>
      <c r="AB6" s="7" t="b">
        <v>0</v>
      </c>
      <c r="AS6" t="s">
        <v>58</v>
      </c>
      <c r="AV6">
        <v>1000000291</v>
      </c>
    </row>
    <row r="7" spans="1:48" customHeight="1" ht="15.75">
      <c r="A7" t="s">
        <v>367</v>
      </c>
      <c r="D7" s="6" t="s">
        <v>51</v>
      </c>
      <c r="G7" s="7"/>
      <c r="H7" s="11"/>
      <c r="I7" t="s">
        <v>363</v>
      </c>
      <c r="M7" t="str">
        <f>CONCATENATE(N7,"_",I7)</f>
        <v>0</v>
      </c>
      <c r="N7" s="10">
        <v>80731</v>
      </c>
      <c r="O7">
        <v>1500</v>
      </c>
      <c r="P7" s="7" t="s">
        <v>54</v>
      </c>
      <c r="Q7" s="7">
        <v>1</v>
      </c>
      <c r="R7" s="7" t="s">
        <v>55</v>
      </c>
      <c r="S7" s="7" t="s">
        <v>56</v>
      </c>
      <c r="T7">
        <v>941.45</v>
      </c>
      <c r="V7" s="7" t="b">
        <v>1</v>
      </c>
      <c r="W7" s="7" t="b">
        <v>1</v>
      </c>
      <c r="Y7" s="5" t="s">
        <v>372</v>
      </c>
      <c r="Z7" s="8">
        <v>2</v>
      </c>
      <c r="AB7" s="7"/>
      <c r="AS7" t="s">
        <v>58</v>
      </c>
      <c r="AV7">
        <v>1000000291</v>
      </c>
    </row>
    <row r="8" spans="1:48" customHeight="1" ht="15.75">
      <c r="A8" t="s">
        <v>367</v>
      </c>
      <c r="D8" s="6" t="s">
        <v>51</v>
      </c>
      <c r="G8" s="7"/>
      <c r="H8" s="11"/>
      <c r="I8" t="s">
        <v>365</v>
      </c>
      <c r="M8" t="str">
        <f>CONCATENATE(N8,"_",I8)</f>
        <v>0</v>
      </c>
      <c r="N8" s="10">
        <v>80731</v>
      </c>
      <c r="O8">
        <v>1500</v>
      </c>
      <c r="P8" s="7" t="s">
        <v>54</v>
      </c>
      <c r="Q8" s="7">
        <v>1</v>
      </c>
      <c r="R8" s="7" t="s">
        <v>55</v>
      </c>
      <c r="S8" s="7" t="s">
        <v>56</v>
      </c>
      <c r="T8">
        <v>941.45</v>
      </c>
      <c r="V8" s="7" t="b">
        <v>1</v>
      </c>
      <c r="W8" s="7" t="b">
        <v>1</v>
      </c>
      <c r="Z8" s="8"/>
      <c r="AB8" s="7"/>
      <c r="AS8" t="s">
        <v>58</v>
      </c>
      <c r="AV8">
        <v>1000000291</v>
      </c>
    </row>
    <row r="9" spans="1:48" customHeight="1" ht="15.75">
      <c r="A9" t="s">
        <v>367</v>
      </c>
      <c r="D9" s="6" t="s">
        <v>51</v>
      </c>
      <c r="G9" s="7"/>
      <c r="H9" s="11"/>
      <c r="I9" t="s">
        <v>366</v>
      </c>
      <c r="M9" t="str">
        <f>CONCATENATE(N9,"_",I9)</f>
        <v>0</v>
      </c>
      <c r="N9" s="10">
        <v>80731</v>
      </c>
      <c r="O9">
        <v>1500</v>
      </c>
      <c r="P9" s="7" t="s">
        <v>54</v>
      </c>
      <c r="Q9" s="7">
        <v>1</v>
      </c>
      <c r="R9" s="7" t="s">
        <v>55</v>
      </c>
      <c r="S9" s="7" t="s">
        <v>56</v>
      </c>
      <c r="T9">
        <v>941.45</v>
      </c>
      <c r="V9" s="7" t="b">
        <v>1</v>
      </c>
      <c r="W9" s="7" t="b">
        <v>1</v>
      </c>
      <c r="Z9" s="8"/>
      <c r="AB9" s="7"/>
      <c r="AS9" t="s">
        <v>58</v>
      </c>
      <c r="AV9">
        <v>1000000291</v>
      </c>
    </row>
    <row r="10" spans="1:48" customHeight="1" ht="15.75">
      <c r="A10" t="s">
        <v>373</v>
      </c>
      <c r="B10" t="s">
        <v>374</v>
      </c>
      <c r="C10" t="s">
        <v>375</v>
      </c>
      <c r="D10" s="6" t="s">
        <v>51</v>
      </c>
      <c r="E10" t="s">
        <v>358</v>
      </c>
      <c r="F10" t="s">
        <v>376</v>
      </c>
      <c r="G10" s="7" t="b">
        <v>1</v>
      </c>
      <c r="H10" s="11" t="s">
        <v>360</v>
      </c>
      <c r="I10" s="11" t="s">
        <v>361</v>
      </c>
      <c r="M10" t="str">
        <f>CONCATENATE(N10,"_",I10)</f>
        <v>0</v>
      </c>
      <c r="N10" s="10">
        <v>80732</v>
      </c>
      <c r="O10">
        <v>1500</v>
      </c>
      <c r="P10" s="7" t="s">
        <v>54</v>
      </c>
      <c r="Q10" s="7">
        <v>1</v>
      </c>
      <c r="R10" s="7" t="s">
        <v>55</v>
      </c>
      <c r="S10" s="7" t="s">
        <v>56</v>
      </c>
      <c r="T10">
        <v>941.45</v>
      </c>
      <c r="V10" s="7" t="b">
        <v>1</v>
      </c>
      <c r="W10" s="7" t="b">
        <v>1</v>
      </c>
      <c r="Y10" s="5" t="s">
        <v>377</v>
      </c>
      <c r="Z10" s="8">
        <v>1</v>
      </c>
      <c r="AB10" s="7" t="b">
        <v>0</v>
      </c>
      <c r="AS10" t="s">
        <v>58</v>
      </c>
      <c r="AV10">
        <v>1000000291</v>
      </c>
    </row>
    <row r="11" spans="1:48" customHeight="1" ht="15.75">
      <c r="A11" t="s">
        <v>373</v>
      </c>
      <c r="D11" s="6" t="s">
        <v>51</v>
      </c>
      <c r="G11" s="7"/>
      <c r="H11" s="11"/>
      <c r="I11" t="s">
        <v>363</v>
      </c>
      <c r="M11" t="str">
        <f>CONCATENATE(N11,"_",I11)</f>
        <v>0</v>
      </c>
      <c r="N11" s="10">
        <v>80732</v>
      </c>
      <c r="O11">
        <v>1500</v>
      </c>
      <c r="P11" s="7" t="s">
        <v>54</v>
      </c>
      <c r="Q11" s="7">
        <v>1</v>
      </c>
      <c r="R11" s="7" t="s">
        <v>55</v>
      </c>
      <c r="S11" s="7" t="s">
        <v>56</v>
      </c>
      <c r="T11">
        <v>941.45</v>
      </c>
      <c r="V11" s="7" t="b">
        <v>1</v>
      </c>
      <c r="W11" s="7" t="b">
        <v>1</v>
      </c>
      <c r="Y11" s="5" t="s">
        <v>378</v>
      </c>
      <c r="Z11" s="8">
        <v>2</v>
      </c>
      <c r="AB11" s="7"/>
      <c r="AS11" t="s">
        <v>58</v>
      </c>
      <c r="AV11">
        <v>1000000291</v>
      </c>
    </row>
    <row r="12" spans="1:48" customHeight="1" ht="15.75">
      <c r="A12" t="s">
        <v>373</v>
      </c>
      <c r="D12" s="6" t="s">
        <v>51</v>
      </c>
      <c r="G12" s="7"/>
      <c r="H12" s="11"/>
      <c r="I12" t="s">
        <v>365</v>
      </c>
      <c r="M12" t="str">
        <f>CONCATENATE(N12,"_",I12)</f>
        <v>0</v>
      </c>
      <c r="N12" s="10">
        <v>80732</v>
      </c>
      <c r="O12">
        <v>1500</v>
      </c>
      <c r="P12" s="7" t="s">
        <v>54</v>
      </c>
      <c r="Q12" s="7">
        <v>1</v>
      </c>
      <c r="R12" s="7" t="s">
        <v>55</v>
      </c>
      <c r="S12" s="7" t="s">
        <v>56</v>
      </c>
      <c r="T12">
        <v>941.45</v>
      </c>
      <c r="V12" s="7" t="b">
        <v>1</v>
      </c>
      <c r="W12" s="7" t="b">
        <v>1</v>
      </c>
      <c r="Z12" s="8"/>
      <c r="AB12" s="7"/>
      <c r="AS12" t="s">
        <v>58</v>
      </c>
      <c r="AV12">
        <v>1000000291</v>
      </c>
    </row>
    <row r="13" spans="1:48" customHeight="1" ht="15.75">
      <c r="A13" t="s">
        <v>373</v>
      </c>
      <c r="D13" s="6" t="s">
        <v>51</v>
      </c>
      <c r="G13" s="7"/>
      <c r="H13" s="11"/>
      <c r="I13" t="s">
        <v>366</v>
      </c>
      <c r="M13" t="str">
        <f>CONCATENATE(N13,"_",I13)</f>
        <v>0</v>
      </c>
      <c r="N13" s="10">
        <v>80732</v>
      </c>
      <c r="O13">
        <v>1500</v>
      </c>
      <c r="P13" s="7" t="s">
        <v>54</v>
      </c>
      <c r="Q13" s="7">
        <v>1</v>
      </c>
      <c r="R13" s="7" t="s">
        <v>55</v>
      </c>
      <c r="S13" s="7" t="s">
        <v>56</v>
      </c>
      <c r="T13">
        <v>941.45</v>
      </c>
      <c r="V13" s="7" t="b">
        <v>1</v>
      </c>
      <c r="W13" s="7" t="b">
        <v>1</v>
      </c>
      <c r="Z13" s="8"/>
      <c r="AB13" s="7"/>
      <c r="AS13" t="s">
        <v>58</v>
      </c>
      <c r="AV13">
        <v>1000000291</v>
      </c>
    </row>
    <row r="14" spans="1:48" customHeight="1" ht="15.75">
      <c r="A14" t="s">
        <v>379</v>
      </c>
      <c r="B14" t="s">
        <v>380</v>
      </c>
      <c r="C14" t="s">
        <v>381</v>
      </c>
      <c r="D14" s="6" t="s">
        <v>51</v>
      </c>
      <c r="E14" t="s">
        <v>358</v>
      </c>
      <c r="F14" t="s">
        <v>382</v>
      </c>
      <c r="G14" s="7" t="b">
        <v>1</v>
      </c>
      <c r="H14" s="11" t="s">
        <v>360</v>
      </c>
      <c r="I14" s="11" t="s">
        <v>361</v>
      </c>
      <c r="M14" t="str">
        <f>CONCATENATE(N14,"_",I14)</f>
        <v>0</v>
      </c>
      <c r="N14" s="10">
        <v>80733</v>
      </c>
      <c r="O14">
        <v>1500</v>
      </c>
      <c r="P14" s="7" t="s">
        <v>54</v>
      </c>
      <c r="Q14" s="7">
        <v>1</v>
      </c>
      <c r="R14" s="7" t="s">
        <v>55</v>
      </c>
      <c r="S14" s="7" t="s">
        <v>56</v>
      </c>
      <c r="T14">
        <v>941.45</v>
      </c>
      <c r="V14" s="7" t="b">
        <v>1</v>
      </c>
      <c r="W14" s="7" t="b">
        <v>1</v>
      </c>
      <c r="Y14" s="5" t="s">
        <v>383</v>
      </c>
      <c r="Z14" s="8">
        <v>1</v>
      </c>
      <c r="AB14" s="7" t="b">
        <v>0</v>
      </c>
      <c r="AS14" t="s">
        <v>58</v>
      </c>
      <c r="AV14">
        <v>1000000291</v>
      </c>
    </row>
    <row r="15" spans="1:48" customHeight="1" ht="15.75">
      <c r="A15" t="s">
        <v>379</v>
      </c>
      <c r="D15" s="6" t="s">
        <v>51</v>
      </c>
      <c r="G15" s="7"/>
      <c r="H15" s="11"/>
      <c r="I15" t="s">
        <v>363</v>
      </c>
      <c r="M15" t="str">
        <f>CONCATENATE(N15,"_",I15)</f>
        <v>0</v>
      </c>
      <c r="N15" s="10">
        <v>80733</v>
      </c>
      <c r="O15">
        <v>1500</v>
      </c>
      <c r="P15" s="7" t="s">
        <v>54</v>
      </c>
      <c r="Q15" s="7">
        <v>1</v>
      </c>
      <c r="R15" s="7" t="s">
        <v>55</v>
      </c>
      <c r="S15" s="7" t="s">
        <v>56</v>
      </c>
      <c r="T15">
        <v>941.45</v>
      </c>
      <c r="V15" s="7" t="b">
        <v>1</v>
      </c>
      <c r="W15" s="7" t="b">
        <v>1</v>
      </c>
      <c r="Y15" s="5" t="s">
        <v>384</v>
      </c>
      <c r="Z15" s="8">
        <v>2</v>
      </c>
      <c r="AB15" s="7"/>
      <c r="AS15" t="s">
        <v>58</v>
      </c>
      <c r="AV15">
        <v>1000000291</v>
      </c>
    </row>
    <row r="16" spans="1:48" customHeight="1" ht="15.75">
      <c r="A16" t="s">
        <v>379</v>
      </c>
      <c r="D16" s="6" t="s">
        <v>51</v>
      </c>
      <c r="G16" s="7"/>
      <c r="H16" s="11"/>
      <c r="I16" t="s">
        <v>365</v>
      </c>
      <c r="M16" t="str">
        <f>CONCATENATE(N16,"_",I16)</f>
        <v>0</v>
      </c>
      <c r="N16" s="10">
        <v>80733</v>
      </c>
      <c r="O16">
        <v>1500</v>
      </c>
      <c r="P16" s="7" t="s">
        <v>54</v>
      </c>
      <c r="Q16" s="7">
        <v>1</v>
      </c>
      <c r="R16" s="7" t="s">
        <v>55</v>
      </c>
      <c r="S16" s="7" t="s">
        <v>56</v>
      </c>
      <c r="T16">
        <v>941.45</v>
      </c>
      <c r="V16" s="7" t="b">
        <v>1</v>
      </c>
      <c r="W16" s="7" t="b">
        <v>1</v>
      </c>
      <c r="Z16" s="8"/>
      <c r="AB16" s="7"/>
      <c r="AS16" t="s">
        <v>58</v>
      </c>
      <c r="AV16">
        <v>1000000291</v>
      </c>
    </row>
    <row r="17" spans="1:48" customHeight="1" ht="15.75">
      <c r="A17" t="s">
        <v>379</v>
      </c>
      <c r="D17" s="6" t="s">
        <v>51</v>
      </c>
      <c r="G17" s="7"/>
      <c r="H17" s="11"/>
      <c r="I17" t="s">
        <v>366</v>
      </c>
      <c r="M17" t="str">
        <f>CONCATENATE(N17,"_",I17)</f>
        <v>0</v>
      </c>
      <c r="N17" s="10">
        <v>80733</v>
      </c>
      <c r="O17">
        <v>1500</v>
      </c>
      <c r="P17" s="7" t="s">
        <v>54</v>
      </c>
      <c r="Q17" s="7">
        <v>1</v>
      </c>
      <c r="R17" s="7" t="s">
        <v>55</v>
      </c>
      <c r="S17" s="7" t="s">
        <v>56</v>
      </c>
      <c r="T17">
        <v>941.45</v>
      </c>
      <c r="V17" s="7" t="b">
        <v>1</v>
      </c>
      <c r="W17" s="7" t="b">
        <v>1</v>
      </c>
      <c r="Z17" s="8"/>
      <c r="AB17" s="7"/>
      <c r="AS17" t="s">
        <v>58</v>
      </c>
      <c r="AV17">
        <v>1000000291</v>
      </c>
    </row>
    <row r="18" spans="1:48" customHeight="1" ht="15.75">
      <c r="A18" t="s">
        <v>385</v>
      </c>
      <c r="B18" t="s">
        <v>386</v>
      </c>
      <c r="C18" t="s">
        <v>387</v>
      </c>
      <c r="D18" s="6" t="s">
        <v>51</v>
      </c>
      <c r="E18" t="s">
        <v>358</v>
      </c>
      <c r="F18" t="s">
        <v>388</v>
      </c>
      <c r="G18" s="7" t="b">
        <v>1</v>
      </c>
      <c r="H18" s="11" t="s">
        <v>360</v>
      </c>
      <c r="I18" s="11" t="s">
        <v>361</v>
      </c>
      <c r="M18" t="str">
        <f>CONCATENATE(N18,"_",I18)</f>
        <v>0</v>
      </c>
      <c r="N18" s="10">
        <v>80734</v>
      </c>
      <c r="O18">
        <v>1500</v>
      </c>
      <c r="P18" s="7" t="s">
        <v>54</v>
      </c>
      <c r="Q18" s="7">
        <v>1</v>
      </c>
      <c r="R18" s="7" t="s">
        <v>55</v>
      </c>
      <c r="S18" s="7" t="s">
        <v>56</v>
      </c>
      <c r="T18">
        <v>941.45</v>
      </c>
      <c r="V18" s="7" t="b">
        <v>1</v>
      </c>
      <c r="W18" s="7" t="b">
        <v>1</v>
      </c>
      <c r="Y18" s="5" t="s">
        <v>389</v>
      </c>
      <c r="Z18" s="8">
        <v>1</v>
      </c>
      <c r="AB18" s="7" t="b">
        <v>0</v>
      </c>
      <c r="AS18" t="s">
        <v>58</v>
      </c>
      <c r="AV18">
        <v>1000000291</v>
      </c>
    </row>
    <row r="19" spans="1:48" customHeight="1" ht="15.75">
      <c r="A19" t="s">
        <v>385</v>
      </c>
      <c r="D19" s="6" t="s">
        <v>51</v>
      </c>
      <c r="I19" t="s">
        <v>363</v>
      </c>
      <c r="M19" t="str">
        <f>CONCATENATE(N19,"_",I19)</f>
        <v>0</v>
      </c>
      <c r="N19" s="10">
        <v>80734</v>
      </c>
      <c r="O19">
        <v>1500</v>
      </c>
      <c r="P19" t="s">
        <v>54</v>
      </c>
      <c r="Q19">
        <v>1</v>
      </c>
      <c r="R19" t="s">
        <v>55</v>
      </c>
      <c r="S19" t="s">
        <v>56</v>
      </c>
      <c r="T19">
        <v>941.45</v>
      </c>
      <c r="V19" t="b">
        <v>1</v>
      </c>
      <c r="W19" t="b">
        <v>1</v>
      </c>
      <c r="Y19" s="5" t="s">
        <v>390</v>
      </c>
      <c r="Z19" s="8">
        <v>2</v>
      </c>
      <c r="AS19" t="s">
        <v>58</v>
      </c>
      <c r="AV19">
        <v>1000000291</v>
      </c>
    </row>
    <row r="20" spans="1:48" customHeight="1" ht="15.75">
      <c r="A20" t="s">
        <v>385</v>
      </c>
      <c r="D20" s="6" t="s">
        <v>51</v>
      </c>
      <c r="I20" t="s">
        <v>365</v>
      </c>
      <c r="M20" t="str">
        <f>CONCATENATE(N20,"_",I20)</f>
        <v>0</v>
      </c>
      <c r="N20" s="10">
        <v>80734</v>
      </c>
      <c r="O20">
        <v>1500</v>
      </c>
      <c r="P20" t="s">
        <v>54</v>
      </c>
      <c r="Q20">
        <v>1</v>
      </c>
      <c r="R20" t="s">
        <v>55</v>
      </c>
      <c r="S20" t="s">
        <v>56</v>
      </c>
      <c r="T20">
        <v>941.45</v>
      </c>
      <c r="V20" t="b">
        <v>1</v>
      </c>
      <c r="W20" t="b">
        <v>1</v>
      </c>
      <c r="AS20" t="s">
        <v>58</v>
      </c>
      <c r="AV20">
        <v>1000000291</v>
      </c>
    </row>
    <row r="21" spans="1:48" customHeight="1" ht="15.75">
      <c r="A21" t="s">
        <v>385</v>
      </c>
      <c r="D21" s="6" t="s">
        <v>51</v>
      </c>
      <c r="I21" t="s">
        <v>366</v>
      </c>
      <c r="M21" t="str">
        <f>CONCATENATE(N21,"_",I21)</f>
        <v>0</v>
      </c>
      <c r="N21" s="10">
        <v>80734</v>
      </c>
      <c r="O21">
        <v>1500</v>
      </c>
      <c r="P21" t="s">
        <v>54</v>
      </c>
      <c r="Q21">
        <v>1</v>
      </c>
      <c r="R21" t="s">
        <v>55</v>
      </c>
      <c r="S21" t="s">
        <v>56</v>
      </c>
      <c r="T21">
        <v>941.45</v>
      </c>
      <c r="V21" t="b">
        <v>1</v>
      </c>
      <c r="W21" t="b">
        <v>1</v>
      </c>
      <c r="AS21" t="s">
        <v>58</v>
      </c>
      <c r="AV21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41"/>
  <sheetViews>
    <sheetView tabSelected="0" workbookViewId="0" showGridLines="true" showRowColHeaders="1">
      <selection activeCell="B2" sqref="B2"/>
    </sheetView>
  </sheetViews>
  <sheetFormatPr defaultRowHeight="14.4" outlineLevelRow="0" outlineLevelCol="0"/>
  <cols>
    <col min="1" max="1" width="57.140625" customWidth="true" style="0"/>
    <col min="2" max="2" width="46.5703125" customWidth="true" style="0"/>
    <col min="4" max="4" width="14.42578125" customWidth="true" style="0"/>
  </cols>
  <sheetData>
    <row r="1" spans="1:48" customHeight="1" ht="15" s="8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 customHeight="1" ht="18.75">
      <c r="A2" t="s">
        <v>391</v>
      </c>
      <c r="B2" t="s">
        <v>392</v>
      </c>
      <c r="C2" t="s">
        <v>393</v>
      </c>
      <c r="D2" s="6" t="s">
        <v>51</v>
      </c>
      <c r="E2" t="s">
        <v>394</v>
      </c>
      <c r="F2" t="s">
        <v>395</v>
      </c>
      <c r="G2" s="7" t="b">
        <v>1</v>
      </c>
      <c r="H2" s="11" t="s">
        <v>360</v>
      </c>
      <c r="I2" s="12">
        <v>30</v>
      </c>
      <c r="N2" t="s">
        <v>396</v>
      </c>
      <c r="O2">
        <v>1500</v>
      </c>
      <c r="P2" s="7" t="s">
        <v>54</v>
      </c>
      <c r="Q2" s="7">
        <v>1</v>
      </c>
      <c r="R2" s="7" t="s">
        <v>55</v>
      </c>
      <c r="S2" s="7" t="s">
        <v>56</v>
      </c>
      <c r="T2">
        <v>2547.6</v>
      </c>
      <c r="V2" s="7" t="b">
        <v>1</v>
      </c>
      <c r="W2" s="7" t="b">
        <v>1</v>
      </c>
      <c r="Y2" t="s">
        <v>397</v>
      </c>
      <c r="Z2" s="8">
        <v>1</v>
      </c>
      <c r="AB2" s="7" t="b">
        <v>0</v>
      </c>
      <c r="AS2" t="s">
        <v>58</v>
      </c>
      <c r="AV2">
        <v>1000000291</v>
      </c>
    </row>
    <row r="3" spans="1:48" customHeight="1" ht="18.75">
      <c r="A3" t="s">
        <v>391</v>
      </c>
      <c r="D3" s="6" t="s">
        <v>51</v>
      </c>
      <c r="G3" s="7"/>
      <c r="H3" s="11"/>
      <c r="I3" s="12">
        <v>32</v>
      </c>
      <c r="N3" t="s">
        <v>398</v>
      </c>
      <c r="O3">
        <v>1500</v>
      </c>
      <c r="P3" s="7" t="s">
        <v>54</v>
      </c>
      <c r="Q3" s="7">
        <v>1</v>
      </c>
      <c r="R3" s="7" t="s">
        <v>55</v>
      </c>
      <c r="S3" s="7" t="s">
        <v>56</v>
      </c>
      <c r="T3">
        <v>2547.6</v>
      </c>
      <c r="V3" s="7" t="b">
        <v>1</v>
      </c>
      <c r="W3" s="7" t="b">
        <v>1</v>
      </c>
      <c r="Y3" t="s">
        <v>399</v>
      </c>
      <c r="Z3" s="8">
        <v>2</v>
      </c>
      <c r="AB3" s="7"/>
      <c r="AS3" t="s">
        <v>58</v>
      </c>
      <c r="AV3">
        <v>1000000291</v>
      </c>
    </row>
    <row r="4" spans="1:48" customHeight="1" ht="18.75">
      <c r="A4" t="s">
        <v>391</v>
      </c>
      <c r="D4" s="6" t="s">
        <v>51</v>
      </c>
      <c r="G4" s="7"/>
      <c r="H4" s="11"/>
      <c r="I4" s="13">
        <v>34</v>
      </c>
      <c r="N4" t="s">
        <v>400</v>
      </c>
      <c r="O4">
        <v>1500</v>
      </c>
      <c r="P4" s="7" t="s">
        <v>54</v>
      </c>
      <c r="Q4" s="7">
        <v>1</v>
      </c>
      <c r="R4" s="7" t="s">
        <v>55</v>
      </c>
      <c r="S4" s="7" t="s">
        <v>56</v>
      </c>
      <c r="T4">
        <v>2547.6</v>
      </c>
      <c r="V4" s="7" t="b">
        <v>1</v>
      </c>
      <c r="W4" s="7" t="b">
        <v>1</v>
      </c>
      <c r="Z4" s="8"/>
      <c r="AB4" s="7"/>
      <c r="AS4" t="s">
        <v>58</v>
      </c>
      <c r="AV4">
        <v>1000000291</v>
      </c>
    </row>
    <row r="5" spans="1:48" customHeight="1" ht="18.75">
      <c r="A5" t="s">
        <v>391</v>
      </c>
      <c r="D5" s="6" t="s">
        <v>51</v>
      </c>
      <c r="G5" s="7"/>
      <c r="H5" s="11"/>
      <c r="I5" s="12">
        <v>36</v>
      </c>
      <c r="N5" t="s">
        <v>401</v>
      </c>
      <c r="O5">
        <v>1500</v>
      </c>
      <c r="P5" s="7" t="s">
        <v>54</v>
      </c>
      <c r="Q5" s="7">
        <v>1</v>
      </c>
      <c r="R5" s="7" t="s">
        <v>55</v>
      </c>
      <c r="S5" s="7" t="s">
        <v>56</v>
      </c>
      <c r="T5">
        <v>2547.6</v>
      </c>
      <c r="V5" s="7" t="b">
        <v>1</v>
      </c>
      <c r="W5" s="7" t="b">
        <v>1</v>
      </c>
      <c r="Z5" s="8"/>
      <c r="AB5" s="7"/>
      <c r="AS5" t="s">
        <v>58</v>
      </c>
      <c r="AV5">
        <v>1000000291</v>
      </c>
    </row>
    <row r="6" spans="1:48" customHeight="1" ht="18.75">
      <c r="A6" t="s">
        <v>391</v>
      </c>
      <c r="D6" s="6" t="s">
        <v>51</v>
      </c>
      <c r="G6" s="7"/>
      <c r="H6" s="11"/>
      <c r="I6" s="12">
        <v>38</v>
      </c>
      <c r="N6" t="s">
        <v>402</v>
      </c>
      <c r="O6">
        <v>1500</v>
      </c>
      <c r="P6" s="7" t="s">
        <v>54</v>
      </c>
      <c r="Q6" s="7">
        <v>1</v>
      </c>
      <c r="R6" s="7" t="s">
        <v>55</v>
      </c>
      <c r="S6" s="7" t="s">
        <v>56</v>
      </c>
      <c r="T6">
        <v>2547.6</v>
      </c>
      <c r="V6" s="7" t="b">
        <v>1</v>
      </c>
      <c r="W6" s="7" t="b">
        <v>1</v>
      </c>
      <c r="Z6" s="8"/>
      <c r="AB6" s="7"/>
      <c r="AS6" t="s">
        <v>58</v>
      </c>
      <c r="AV6">
        <v>1000000291</v>
      </c>
    </row>
    <row r="7" spans="1:48" customHeight="1" ht="18.75">
      <c r="A7" t="s">
        <v>391</v>
      </c>
      <c r="D7" s="6" t="s">
        <v>51</v>
      </c>
      <c r="G7" s="7"/>
      <c r="H7" s="11"/>
      <c r="I7" s="12">
        <v>40</v>
      </c>
      <c r="N7" t="s">
        <v>403</v>
      </c>
      <c r="O7">
        <v>1500</v>
      </c>
      <c r="P7" s="7" t="s">
        <v>54</v>
      </c>
      <c r="Q7" s="7">
        <v>1</v>
      </c>
      <c r="R7" s="7" t="s">
        <v>55</v>
      </c>
      <c r="S7" s="7" t="s">
        <v>56</v>
      </c>
      <c r="T7">
        <v>2547.6</v>
      </c>
      <c r="V7" s="7" t="b">
        <v>1</v>
      </c>
      <c r="W7" s="7" t="b">
        <v>1</v>
      </c>
      <c r="Z7" s="8"/>
      <c r="AB7" s="7"/>
      <c r="AS7" t="s">
        <v>58</v>
      </c>
      <c r="AV7">
        <v>1000000291</v>
      </c>
    </row>
    <row r="8" spans="1:48" customHeight="1" ht="18.75">
      <c r="A8" t="s">
        <v>391</v>
      </c>
      <c r="D8" s="6" t="s">
        <v>51</v>
      </c>
      <c r="G8" s="7"/>
      <c r="H8" s="11"/>
      <c r="I8" s="12">
        <v>42</v>
      </c>
      <c r="N8" t="s">
        <v>404</v>
      </c>
      <c r="O8">
        <v>1500</v>
      </c>
      <c r="P8" s="7" t="s">
        <v>54</v>
      </c>
      <c r="Q8" s="7">
        <v>1</v>
      </c>
      <c r="R8" s="7" t="s">
        <v>55</v>
      </c>
      <c r="S8" s="7" t="s">
        <v>56</v>
      </c>
      <c r="T8">
        <v>2547.6</v>
      </c>
      <c r="V8" s="7" t="b">
        <v>1</v>
      </c>
      <c r="W8" s="7" t="b">
        <v>1</v>
      </c>
      <c r="Z8" s="8"/>
      <c r="AB8" s="7"/>
      <c r="AS8" t="s">
        <v>58</v>
      </c>
      <c r="AV8">
        <v>1000000291</v>
      </c>
    </row>
    <row r="9" spans="1:48" customHeight="1" ht="18.75">
      <c r="A9" t="s">
        <v>405</v>
      </c>
      <c r="B9" t="s">
        <v>406</v>
      </c>
      <c r="C9" t="s">
        <v>407</v>
      </c>
      <c r="D9" s="6" t="s">
        <v>51</v>
      </c>
      <c r="E9" t="s">
        <v>394</v>
      </c>
      <c r="F9" t="s">
        <v>408</v>
      </c>
      <c r="G9" s="7" t="b">
        <v>1</v>
      </c>
      <c r="H9" s="11" t="s">
        <v>360</v>
      </c>
      <c r="I9" s="12">
        <v>30</v>
      </c>
      <c r="N9" t="s">
        <v>409</v>
      </c>
      <c r="O9">
        <v>1500</v>
      </c>
      <c r="P9" s="7" t="s">
        <v>54</v>
      </c>
      <c r="Q9" s="7">
        <v>1</v>
      </c>
      <c r="R9" s="7" t="s">
        <v>55</v>
      </c>
      <c r="S9" s="7" t="s">
        <v>56</v>
      </c>
      <c r="T9">
        <v>2290</v>
      </c>
      <c r="V9" s="7" t="b">
        <v>1</v>
      </c>
      <c r="W9" s="7" t="b">
        <v>1</v>
      </c>
      <c r="Y9" t="s">
        <v>410</v>
      </c>
      <c r="Z9" s="8">
        <v>1</v>
      </c>
      <c r="AB9" s="7" t="b">
        <v>0</v>
      </c>
      <c r="AS9" t="s">
        <v>58</v>
      </c>
      <c r="AV9">
        <v>1000000291</v>
      </c>
    </row>
    <row r="10" spans="1:48" customHeight="1" ht="18.75">
      <c r="A10" t="s">
        <v>405</v>
      </c>
      <c r="D10" s="6" t="s">
        <v>51</v>
      </c>
      <c r="G10" s="7"/>
      <c r="H10" s="11"/>
      <c r="I10" s="12">
        <v>32</v>
      </c>
      <c r="N10" t="s">
        <v>411</v>
      </c>
      <c r="O10">
        <v>1500</v>
      </c>
      <c r="P10" s="7" t="s">
        <v>54</v>
      </c>
      <c r="Q10" s="7">
        <v>1</v>
      </c>
      <c r="R10" s="7" t="s">
        <v>55</v>
      </c>
      <c r="S10" s="7" t="s">
        <v>56</v>
      </c>
      <c r="T10">
        <v>2290</v>
      </c>
      <c r="V10" s="7" t="b">
        <v>1</v>
      </c>
      <c r="W10" s="7" t="b">
        <v>1</v>
      </c>
      <c r="Y10" t="s">
        <v>412</v>
      </c>
      <c r="Z10" s="8">
        <v>2</v>
      </c>
      <c r="AB10" s="7"/>
      <c r="AS10" t="s">
        <v>58</v>
      </c>
      <c r="AV10">
        <v>1000000291</v>
      </c>
    </row>
    <row r="11" spans="1:48" customHeight="1" ht="18.75">
      <c r="A11" t="s">
        <v>405</v>
      </c>
      <c r="D11" s="6" t="s">
        <v>51</v>
      </c>
      <c r="G11" s="7"/>
      <c r="H11" s="11"/>
      <c r="I11" s="13">
        <v>34</v>
      </c>
      <c r="N11" t="s">
        <v>413</v>
      </c>
      <c r="O11">
        <v>1500</v>
      </c>
      <c r="P11" s="7" t="s">
        <v>54</v>
      </c>
      <c r="Q11" s="7">
        <v>1</v>
      </c>
      <c r="R11" s="7" t="s">
        <v>55</v>
      </c>
      <c r="S11" s="7" t="s">
        <v>56</v>
      </c>
      <c r="T11">
        <v>2290</v>
      </c>
      <c r="V11" s="7" t="b">
        <v>1</v>
      </c>
      <c r="W11" s="7" t="b">
        <v>1</v>
      </c>
      <c r="Z11" s="8"/>
      <c r="AB11" s="7"/>
      <c r="AS11" t="s">
        <v>58</v>
      </c>
      <c r="AV11">
        <v>1000000291</v>
      </c>
    </row>
    <row r="12" spans="1:48" customHeight="1" ht="18.75">
      <c r="A12" t="s">
        <v>405</v>
      </c>
      <c r="D12" s="6" t="s">
        <v>51</v>
      </c>
      <c r="G12" s="7"/>
      <c r="H12" s="11"/>
      <c r="I12" s="12">
        <v>36</v>
      </c>
      <c r="N12" t="s">
        <v>414</v>
      </c>
      <c r="O12">
        <v>1500</v>
      </c>
      <c r="P12" s="7" t="s">
        <v>54</v>
      </c>
      <c r="Q12" s="7">
        <v>1</v>
      </c>
      <c r="R12" s="7" t="s">
        <v>55</v>
      </c>
      <c r="S12" s="7" t="s">
        <v>56</v>
      </c>
      <c r="T12">
        <v>2290</v>
      </c>
      <c r="V12" s="7" t="b">
        <v>1</v>
      </c>
      <c r="W12" s="7" t="b">
        <v>1</v>
      </c>
      <c r="Z12" s="8"/>
      <c r="AB12" s="7"/>
      <c r="AS12" t="s">
        <v>58</v>
      </c>
      <c r="AV12">
        <v>1000000291</v>
      </c>
    </row>
    <row r="13" spans="1:48" customHeight="1" ht="18.75">
      <c r="A13" t="s">
        <v>405</v>
      </c>
      <c r="D13" s="6" t="s">
        <v>51</v>
      </c>
      <c r="G13" s="7"/>
      <c r="H13" s="11"/>
      <c r="I13" s="12">
        <v>38</v>
      </c>
      <c r="N13" t="s">
        <v>415</v>
      </c>
      <c r="O13">
        <v>1500</v>
      </c>
      <c r="P13" s="7" t="s">
        <v>54</v>
      </c>
      <c r="Q13" s="7">
        <v>1</v>
      </c>
      <c r="R13" s="7" t="s">
        <v>55</v>
      </c>
      <c r="S13" s="7" t="s">
        <v>56</v>
      </c>
      <c r="T13">
        <v>2290</v>
      </c>
      <c r="V13" s="7" t="b">
        <v>1</v>
      </c>
      <c r="W13" s="7" t="b">
        <v>1</v>
      </c>
      <c r="Z13" s="8"/>
      <c r="AB13" s="7"/>
      <c r="AS13" t="s">
        <v>58</v>
      </c>
      <c r="AV13">
        <v>1000000291</v>
      </c>
    </row>
    <row r="14" spans="1:48" customHeight="1" ht="18.75">
      <c r="A14" t="s">
        <v>405</v>
      </c>
      <c r="D14" s="6" t="s">
        <v>51</v>
      </c>
      <c r="G14" s="7"/>
      <c r="H14" s="11"/>
      <c r="I14" s="12">
        <v>40</v>
      </c>
      <c r="N14" t="s">
        <v>416</v>
      </c>
      <c r="O14">
        <v>1500</v>
      </c>
      <c r="P14" s="7" t="s">
        <v>54</v>
      </c>
      <c r="Q14" s="7">
        <v>1</v>
      </c>
      <c r="R14" s="7" t="s">
        <v>55</v>
      </c>
      <c r="S14" s="7" t="s">
        <v>56</v>
      </c>
      <c r="T14">
        <v>2290</v>
      </c>
      <c r="V14" s="7" t="b">
        <v>1</v>
      </c>
      <c r="W14" s="7" t="b">
        <v>1</v>
      </c>
      <c r="Z14" s="8"/>
      <c r="AB14" s="7"/>
      <c r="AS14" t="s">
        <v>58</v>
      </c>
      <c r="AV14">
        <v>1000000291</v>
      </c>
    </row>
    <row r="15" spans="1:48" customHeight="1" ht="18.75">
      <c r="A15" t="s">
        <v>405</v>
      </c>
      <c r="D15" s="6" t="s">
        <v>51</v>
      </c>
      <c r="G15" s="7"/>
      <c r="H15" s="11"/>
      <c r="I15" s="12">
        <v>42</v>
      </c>
      <c r="N15" t="s">
        <v>417</v>
      </c>
      <c r="O15">
        <v>1500</v>
      </c>
      <c r="P15" s="7" t="s">
        <v>54</v>
      </c>
      <c r="Q15" s="7">
        <v>1</v>
      </c>
      <c r="R15" s="7" t="s">
        <v>55</v>
      </c>
      <c r="S15" s="7" t="s">
        <v>56</v>
      </c>
      <c r="T15">
        <v>2290</v>
      </c>
      <c r="V15" s="7" t="b">
        <v>1</v>
      </c>
      <c r="W15" s="7" t="b">
        <v>1</v>
      </c>
      <c r="Z15" s="8"/>
      <c r="AB15" s="7"/>
      <c r="AS15" t="s">
        <v>58</v>
      </c>
      <c r="AV15">
        <v>1000000291</v>
      </c>
    </row>
    <row r="16" spans="1:48" customHeight="1" ht="18.75">
      <c r="A16" t="s">
        <v>418</v>
      </c>
      <c r="B16" t="s">
        <v>419</v>
      </c>
      <c r="C16" t="s">
        <v>420</v>
      </c>
      <c r="D16" s="6" t="s">
        <v>51</v>
      </c>
      <c r="E16" t="s">
        <v>394</v>
      </c>
      <c r="F16" t="s">
        <v>421</v>
      </c>
      <c r="G16" s="7" t="b">
        <v>1</v>
      </c>
      <c r="H16" s="11" t="s">
        <v>360</v>
      </c>
      <c r="I16" s="12">
        <v>30</v>
      </c>
      <c r="N16" t="s">
        <v>422</v>
      </c>
      <c r="O16">
        <v>1500</v>
      </c>
      <c r="P16" s="7" t="s">
        <v>54</v>
      </c>
      <c r="Q16" s="7">
        <v>1</v>
      </c>
      <c r="R16" s="7" t="s">
        <v>55</v>
      </c>
      <c r="S16" s="7" t="s">
        <v>56</v>
      </c>
      <c r="T16">
        <v>2290</v>
      </c>
      <c r="V16" s="7" t="b">
        <v>1</v>
      </c>
      <c r="W16" s="7" t="b">
        <v>1</v>
      </c>
      <c r="Y16" t="s">
        <v>423</v>
      </c>
      <c r="Z16" s="8">
        <v>1</v>
      </c>
      <c r="AB16" s="7" t="b">
        <v>0</v>
      </c>
      <c r="AS16" t="s">
        <v>58</v>
      </c>
      <c r="AV16">
        <v>1000000291</v>
      </c>
    </row>
    <row r="17" spans="1:48" customHeight="1" ht="18.75">
      <c r="A17" t="s">
        <v>418</v>
      </c>
      <c r="D17" s="6" t="s">
        <v>51</v>
      </c>
      <c r="G17" s="7"/>
      <c r="H17" s="11"/>
      <c r="I17" s="12">
        <v>32</v>
      </c>
      <c r="N17" t="s">
        <v>424</v>
      </c>
      <c r="O17">
        <v>1500</v>
      </c>
      <c r="P17" s="7" t="s">
        <v>54</v>
      </c>
      <c r="Q17" s="7">
        <v>1</v>
      </c>
      <c r="R17" s="7" t="s">
        <v>55</v>
      </c>
      <c r="S17" s="7" t="s">
        <v>56</v>
      </c>
      <c r="T17">
        <v>2290</v>
      </c>
      <c r="V17" s="7" t="b">
        <v>1</v>
      </c>
      <c r="W17" s="7" t="b">
        <v>1</v>
      </c>
      <c r="Y17" t="s">
        <v>425</v>
      </c>
      <c r="Z17" s="8">
        <v>2</v>
      </c>
      <c r="AB17" s="7"/>
      <c r="AS17" t="s">
        <v>58</v>
      </c>
      <c r="AV17">
        <v>1000000291</v>
      </c>
    </row>
    <row r="18" spans="1:48" customHeight="1" ht="18.75">
      <c r="A18" t="s">
        <v>418</v>
      </c>
      <c r="D18" s="6" t="s">
        <v>51</v>
      </c>
      <c r="G18" s="7"/>
      <c r="H18" s="11"/>
      <c r="I18" s="13">
        <v>34</v>
      </c>
      <c r="N18" t="s">
        <v>426</v>
      </c>
      <c r="O18">
        <v>1500</v>
      </c>
      <c r="P18" s="7" t="s">
        <v>54</v>
      </c>
      <c r="Q18" s="7">
        <v>1</v>
      </c>
      <c r="R18" s="7" t="s">
        <v>55</v>
      </c>
      <c r="S18" s="7" t="s">
        <v>56</v>
      </c>
      <c r="T18">
        <v>2290</v>
      </c>
      <c r="V18" s="7" t="b">
        <v>1</v>
      </c>
      <c r="W18" s="7" t="b">
        <v>1</v>
      </c>
      <c r="Z18" s="8"/>
      <c r="AB18" s="7"/>
      <c r="AS18" t="s">
        <v>58</v>
      </c>
      <c r="AV18">
        <v>1000000291</v>
      </c>
    </row>
    <row r="19" spans="1:48" customHeight="1" ht="18.75">
      <c r="A19" t="s">
        <v>418</v>
      </c>
      <c r="D19" s="6" t="s">
        <v>51</v>
      </c>
      <c r="G19" s="7"/>
      <c r="H19" s="11"/>
      <c r="I19" s="12">
        <v>36</v>
      </c>
      <c r="N19" t="s">
        <v>427</v>
      </c>
      <c r="O19">
        <v>1500</v>
      </c>
      <c r="P19" s="7" t="s">
        <v>54</v>
      </c>
      <c r="Q19" s="7">
        <v>1</v>
      </c>
      <c r="R19" s="7" t="s">
        <v>55</v>
      </c>
      <c r="S19" s="7" t="s">
        <v>56</v>
      </c>
      <c r="T19">
        <v>2290</v>
      </c>
      <c r="V19" s="7" t="b">
        <v>1</v>
      </c>
      <c r="W19" s="7" t="b">
        <v>1</v>
      </c>
      <c r="Z19" s="8"/>
      <c r="AB19" s="7"/>
      <c r="AS19" t="s">
        <v>58</v>
      </c>
      <c r="AV19">
        <v>1000000291</v>
      </c>
    </row>
    <row r="20" spans="1:48" customHeight="1" ht="18.75">
      <c r="A20" t="s">
        <v>418</v>
      </c>
      <c r="D20" s="6" t="s">
        <v>51</v>
      </c>
      <c r="G20" s="7"/>
      <c r="H20" s="11"/>
      <c r="I20" s="12">
        <v>38</v>
      </c>
      <c r="N20" t="s">
        <v>428</v>
      </c>
      <c r="O20">
        <v>1500</v>
      </c>
      <c r="P20" s="7" t="s">
        <v>54</v>
      </c>
      <c r="Q20" s="7">
        <v>1</v>
      </c>
      <c r="R20" s="7" t="s">
        <v>55</v>
      </c>
      <c r="S20" s="7" t="s">
        <v>56</v>
      </c>
      <c r="T20">
        <v>2290</v>
      </c>
      <c r="V20" s="7" t="b">
        <v>1</v>
      </c>
      <c r="W20" s="7" t="b">
        <v>1</v>
      </c>
      <c r="Z20" s="8"/>
      <c r="AB20" s="7"/>
      <c r="AS20" t="s">
        <v>58</v>
      </c>
      <c r="AV20">
        <v>1000000291</v>
      </c>
    </row>
    <row r="21" spans="1:48" customHeight="1" ht="18.75">
      <c r="A21" t="s">
        <v>418</v>
      </c>
      <c r="D21" s="6" t="s">
        <v>51</v>
      </c>
      <c r="G21" s="7"/>
      <c r="H21" s="11"/>
      <c r="I21" s="12">
        <v>40</v>
      </c>
      <c r="N21" t="s">
        <v>429</v>
      </c>
      <c r="O21">
        <v>1500</v>
      </c>
      <c r="P21" s="7" t="s">
        <v>54</v>
      </c>
      <c r="Q21" s="7">
        <v>1</v>
      </c>
      <c r="R21" s="7" t="s">
        <v>55</v>
      </c>
      <c r="S21" s="7" t="s">
        <v>56</v>
      </c>
      <c r="T21">
        <v>2290</v>
      </c>
      <c r="V21" s="7" t="b">
        <v>1</v>
      </c>
      <c r="W21" s="7" t="b">
        <v>1</v>
      </c>
      <c r="Z21" s="8"/>
      <c r="AB21" s="7"/>
      <c r="AS21" t="s">
        <v>58</v>
      </c>
      <c r="AV21">
        <v>1000000291</v>
      </c>
    </row>
    <row r="22" spans="1:48" customHeight="1" ht="18.75">
      <c r="A22" t="s">
        <v>418</v>
      </c>
      <c r="D22" s="6" t="s">
        <v>51</v>
      </c>
      <c r="G22" s="7"/>
      <c r="H22" s="11"/>
      <c r="I22" s="12">
        <v>42</v>
      </c>
      <c r="N22" t="s">
        <v>430</v>
      </c>
      <c r="O22">
        <v>1500</v>
      </c>
      <c r="P22" s="7" t="s">
        <v>54</v>
      </c>
      <c r="Q22" s="7">
        <v>1</v>
      </c>
      <c r="R22" s="7" t="s">
        <v>55</v>
      </c>
      <c r="S22" s="7" t="s">
        <v>56</v>
      </c>
      <c r="T22">
        <v>2290</v>
      </c>
      <c r="V22" s="7" t="b">
        <v>1</v>
      </c>
      <c r="W22" s="7" t="b">
        <v>1</v>
      </c>
      <c r="Z22" s="8"/>
      <c r="AB22" s="7"/>
      <c r="AS22" t="s">
        <v>58</v>
      </c>
      <c r="AV22">
        <v>1000000291</v>
      </c>
    </row>
    <row r="23" spans="1:48" customHeight="1" ht="18.75">
      <c r="A23" t="s">
        <v>431</v>
      </c>
      <c r="B23" t="s">
        <v>432</v>
      </c>
      <c r="C23" t="s">
        <v>433</v>
      </c>
      <c r="D23" s="6" t="s">
        <v>51</v>
      </c>
      <c r="E23" t="s">
        <v>394</v>
      </c>
      <c r="F23" t="s">
        <v>434</v>
      </c>
      <c r="G23" s="7" t="b">
        <v>1</v>
      </c>
      <c r="H23" s="11" t="s">
        <v>360</v>
      </c>
      <c r="I23" s="12">
        <v>30</v>
      </c>
      <c r="N23" t="s">
        <v>435</v>
      </c>
      <c r="O23">
        <v>1500</v>
      </c>
      <c r="P23" s="7" t="s">
        <v>54</v>
      </c>
      <c r="Q23" s="7">
        <v>1</v>
      </c>
      <c r="R23" s="7" t="s">
        <v>55</v>
      </c>
      <c r="S23" s="7" t="s">
        <v>56</v>
      </c>
      <c r="T23">
        <v>2290</v>
      </c>
      <c r="V23" s="7" t="b">
        <v>1</v>
      </c>
      <c r="W23" s="7" t="b">
        <v>1</v>
      </c>
      <c r="Y23" t="s">
        <v>436</v>
      </c>
      <c r="Z23" s="8">
        <v>1</v>
      </c>
      <c r="AB23" s="7" t="b">
        <v>0</v>
      </c>
      <c r="AS23" t="s">
        <v>58</v>
      </c>
      <c r="AV23">
        <v>1000000291</v>
      </c>
    </row>
    <row r="24" spans="1:48" customHeight="1" ht="18.75">
      <c r="A24" t="s">
        <v>431</v>
      </c>
      <c r="D24" s="6" t="s">
        <v>51</v>
      </c>
      <c r="G24" s="7"/>
      <c r="H24" s="11"/>
      <c r="I24" s="12">
        <v>32</v>
      </c>
      <c r="N24" t="s">
        <v>437</v>
      </c>
      <c r="O24">
        <v>1500</v>
      </c>
      <c r="P24" s="7" t="s">
        <v>54</v>
      </c>
      <c r="Q24" s="7">
        <v>1</v>
      </c>
      <c r="R24" s="7" t="s">
        <v>55</v>
      </c>
      <c r="S24" s="7" t="s">
        <v>56</v>
      </c>
      <c r="T24">
        <v>2290</v>
      </c>
      <c r="V24" s="7" t="b">
        <v>1</v>
      </c>
      <c r="W24" s="7" t="b">
        <v>1</v>
      </c>
      <c r="Y24" t="s">
        <v>438</v>
      </c>
      <c r="Z24" s="8">
        <v>2</v>
      </c>
      <c r="AB24" s="7"/>
      <c r="AS24" t="s">
        <v>58</v>
      </c>
      <c r="AV24">
        <v>1000000291</v>
      </c>
    </row>
    <row r="25" spans="1:48" customHeight="1" ht="18.75">
      <c r="A25" t="s">
        <v>431</v>
      </c>
      <c r="D25" s="6" t="s">
        <v>51</v>
      </c>
      <c r="G25" s="7"/>
      <c r="H25" s="11"/>
      <c r="I25" s="13">
        <v>34</v>
      </c>
      <c r="N25" t="s">
        <v>439</v>
      </c>
      <c r="O25">
        <v>1500</v>
      </c>
      <c r="P25" s="7" t="s">
        <v>54</v>
      </c>
      <c r="Q25" s="7">
        <v>1</v>
      </c>
      <c r="R25" s="7" t="s">
        <v>55</v>
      </c>
      <c r="S25" s="7" t="s">
        <v>56</v>
      </c>
      <c r="T25">
        <v>2290</v>
      </c>
      <c r="V25" s="7" t="b">
        <v>1</v>
      </c>
      <c r="W25" s="7" t="b">
        <v>1</v>
      </c>
      <c r="Z25" s="8"/>
      <c r="AB25" s="7"/>
      <c r="AS25" t="s">
        <v>58</v>
      </c>
      <c r="AV25">
        <v>1000000291</v>
      </c>
    </row>
    <row r="26" spans="1:48" customHeight="1" ht="18.75">
      <c r="A26" t="s">
        <v>431</v>
      </c>
      <c r="D26" s="6" t="s">
        <v>51</v>
      </c>
      <c r="G26" s="7"/>
      <c r="H26" s="11"/>
      <c r="I26" s="12">
        <v>36</v>
      </c>
      <c r="N26" t="s">
        <v>440</v>
      </c>
      <c r="O26">
        <v>1500</v>
      </c>
      <c r="P26" s="7" t="s">
        <v>54</v>
      </c>
      <c r="Q26" s="7">
        <v>1</v>
      </c>
      <c r="R26" s="7" t="s">
        <v>55</v>
      </c>
      <c r="S26" s="7" t="s">
        <v>56</v>
      </c>
      <c r="T26">
        <v>2290</v>
      </c>
      <c r="V26" s="7" t="b">
        <v>1</v>
      </c>
      <c r="W26" s="7" t="b">
        <v>1</v>
      </c>
      <c r="Z26" s="8"/>
      <c r="AB26" s="7"/>
      <c r="AS26" t="s">
        <v>58</v>
      </c>
      <c r="AV26">
        <v>1000000291</v>
      </c>
    </row>
    <row r="27" spans="1:48" customHeight="1" ht="18.75">
      <c r="A27" t="s">
        <v>431</v>
      </c>
      <c r="D27" s="6" t="s">
        <v>51</v>
      </c>
      <c r="G27" s="7"/>
      <c r="H27" s="11"/>
      <c r="I27" s="12">
        <v>38</v>
      </c>
      <c r="N27" t="s">
        <v>441</v>
      </c>
      <c r="O27">
        <v>1500</v>
      </c>
      <c r="P27" s="7" t="s">
        <v>54</v>
      </c>
      <c r="Q27" s="7">
        <v>1</v>
      </c>
      <c r="R27" s="7" t="s">
        <v>55</v>
      </c>
      <c r="S27" s="7" t="s">
        <v>56</v>
      </c>
      <c r="T27">
        <v>2290</v>
      </c>
      <c r="V27" s="7" t="b">
        <v>1</v>
      </c>
      <c r="W27" s="7" t="b">
        <v>1</v>
      </c>
      <c r="Z27" s="8"/>
      <c r="AB27" s="7"/>
      <c r="AS27" t="s">
        <v>58</v>
      </c>
      <c r="AV27">
        <v>1000000291</v>
      </c>
    </row>
    <row r="28" spans="1:48" customHeight="1" ht="18.75">
      <c r="A28" t="s">
        <v>431</v>
      </c>
      <c r="D28" s="6" t="s">
        <v>51</v>
      </c>
      <c r="G28" s="7"/>
      <c r="H28" s="11"/>
      <c r="I28" s="12">
        <v>40</v>
      </c>
      <c r="N28" t="s">
        <v>442</v>
      </c>
      <c r="O28">
        <v>1500</v>
      </c>
      <c r="P28" s="7" t="s">
        <v>54</v>
      </c>
      <c r="Q28" s="7">
        <v>1</v>
      </c>
      <c r="R28" s="7" t="s">
        <v>55</v>
      </c>
      <c r="S28" s="7" t="s">
        <v>56</v>
      </c>
      <c r="T28">
        <v>2290</v>
      </c>
      <c r="V28" s="7" t="b">
        <v>1</v>
      </c>
      <c r="W28" s="7" t="b">
        <v>1</v>
      </c>
      <c r="Z28" s="8"/>
      <c r="AB28" s="7"/>
      <c r="AS28" t="s">
        <v>58</v>
      </c>
      <c r="AV28">
        <v>1000000291</v>
      </c>
    </row>
    <row r="29" spans="1:48" customHeight="1" ht="18.75">
      <c r="A29" t="s">
        <v>431</v>
      </c>
      <c r="D29" s="6" t="s">
        <v>51</v>
      </c>
      <c r="G29" s="7"/>
      <c r="H29" s="11"/>
      <c r="I29" s="12">
        <v>42</v>
      </c>
      <c r="N29" t="s">
        <v>443</v>
      </c>
      <c r="O29">
        <v>1500</v>
      </c>
      <c r="P29" s="7" t="s">
        <v>54</v>
      </c>
      <c r="Q29" s="7">
        <v>1</v>
      </c>
      <c r="R29" s="7" t="s">
        <v>55</v>
      </c>
      <c r="S29" s="7" t="s">
        <v>56</v>
      </c>
      <c r="T29">
        <v>2290</v>
      </c>
      <c r="V29" s="7" t="b">
        <v>1</v>
      </c>
      <c r="W29" s="7" t="b">
        <v>1</v>
      </c>
      <c r="Z29" s="8"/>
      <c r="AB29" s="7"/>
      <c r="AS29" t="s">
        <v>58</v>
      </c>
      <c r="AV29">
        <v>1000000291</v>
      </c>
    </row>
    <row r="30" spans="1:48" customHeight="1" ht="18.75">
      <c r="A30" t="s">
        <v>444</v>
      </c>
      <c r="B30" t="s">
        <v>445</v>
      </c>
      <c r="C30" t="s">
        <v>446</v>
      </c>
      <c r="D30" s="6" t="s">
        <v>51</v>
      </c>
      <c r="E30" t="s">
        <v>394</v>
      </c>
      <c r="F30" t="s">
        <v>447</v>
      </c>
      <c r="G30" s="7" t="b">
        <v>1</v>
      </c>
      <c r="H30" s="11" t="s">
        <v>360</v>
      </c>
      <c r="I30" s="12">
        <v>30</v>
      </c>
      <c r="N30" t="s">
        <v>448</v>
      </c>
      <c r="O30">
        <v>1500</v>
      </c>
      <c r="P30" s="7" t="s">
        <v>54</v>
      </c>
      <c r="Q30" s="7">
        <v>1</v>
      </c>
      <c r="R30" s="7" t="s">
        <v>55</v>
      </c>
      <c r="S30" s="7" t="s">
        <v>56</v>
      </c>
      <c r="T30">
        <v>2290</v>
      </c>
      <c r="V30" s="7" t="b">
        <v>1</v>
      </c>
      <c r="W30" s="7" t="b">
        <v>1</v>
      </c>
      <c r="Y30" t="s">
        <v>449</v>
      </c>
      <c r="Z30" s="8">
        <v>1</v>
      </c>
      <c r="AB30" s="7" t="b">
        <v>0</v>
      </c>
      <c r="AS30" t="s">
        <v>58</v>
      </c>
      <c r="AV30">
        <v>1000000291</v>
      </c>
    </row>
    <row r="31" spans="1:48" customHeight="1" ht="18.75">
      <c r="A31" t="s">
        <v>444</v>
      </c>
      <c r="D31" s="6" t="s">
        <v>51</v>
      </c>
      <c r="G31" s="7"/>
      <c r="H31" s="11"/>
      <c r="I31" s="12">
        <v>32</v>
      </c>
      <c r="N31" t="s">
        <v>450</v>
      </c>
      <c r="O31">
        <v>1500</v>
      </c>
      <c r="P31" s="7" t="s">
        <v>54</v>
      </c>
      <c r="Q31" s="7">
        <v>1</v>
      </c>
      <c r="R31" s="7" t="s">
        <v>55</v>
      </c>
      <c r="S31" s="7" t="s">
        <v>56</v>
      </c>
      <c r="T31">
        <v>2290</v>
      </c>
      <c r="V31" s="7" t="b">
        <v>1</v>
      </c>
      <c r="W31" s="7" t="b">
        <v>1</v>
      </c>
      <c r="Y31" t="s">
        <v>451</v>
      </c>
      <c r="Z31" s="8">
        <v>2</v>
      </c>
      <c r="AB31" s="7"/>
      <c r="AS31" t="s">
        <v>58</v>
      </c>
      <c r="AV31">
        <v>1000000291</v>
      </c>
    </row>
    <row r="32" spans="1:48" customHeight="1" ht="18.75">
      <c r="A32" t="s">
        <v>444</v>
      </c>
      <c r="D32" s="6" t="s">
        <v>51</v>
      </c>
      <c r="G32" s="7"/>
      <c r="H32" s="11"/>
      <c r="I32" s="13">
        <v>34</v>
      </c>
      <c r="N32" t="s">
        <v>452</v>
      </c>
      <c r="O32">
        <v>1500</v>
      </c>
      <c r="P32" s="7" t="s">
        <v>54</v>
      </c>
      <c r="Q32" s="7">
        <v>1</v>
      </c>
      <c r="R32" s="7" t="s">
        <v>55</v>
      </c>
      <c r="S32" s="7" t="s">
        <v>56</v>
      </c>
      <c r="T32">
        <v>2290</v>
      </c>
      <c r="V32" s="7" t="b">
        <v>1</v>
      </c>
      <c r="W32" s="7" t="b">
        <v>1</v>
      </c>
      <c r="Z32" s="8"/>
      <c r="AB32" s="7"/>
      <c r="AS32" t="s">
        <v>58</v>
      </c>
      <c r="AV32">
        <v>1000000291</v>
      </c>
    </row>
    <row r="33" spans="1:48" customHeight="1" ht="18.75">
      <c r="A33" t="s">
        <v>444</v>
      </c>
      <c r="D33" s="6" t="s">
        <v>51</v>
      </c>
      <c r="G33" s="7"/>
      <c r="H33" s="11"/>
      <c r="I33" s="12">
        <v>36</v>
      </c>
      <c r="N33" t="s">
        <v>453</v>
      </c>
      <c r="O33">
        <v>1500</v>
      </c>
      <c r="P33" s="7" t="s">
        <v>54</v>
      </c>
      <c r="Q33" s="7">
        <v>1</v>
      </c>
      <c r="R33" s="7" t="s">
        <v>55</v>
      </c>
      <c r="S33" s="7" t="s">
        <v>56</v>
      </c>
      <c r="T33">
        <v>2290</v>
      </c>
      <c r="V33" s="7" t="b">
        <v>1</v>
      </c>
      <c r="W33" s="7" t="b">
        <v>1</v>
      </c>
      <c r="Z33" s="8"/>
      <c r="AB33" s="7"/>
      <c r="AS33" t="s">
        <v>58</v>
      </c>
      <c r="AV33">
        <v>1000000291</v>
      </c>
    </row>
    <row r="34" spans="1:48" customHeight="1" ht="18.75">
      <c r="A34" t="s">
        <v>444</v>
      </c>
      <c r="D34" s="6" t="s">
        <v>51</v>
      </c>
      <c r="G34" s="7"/>
      <c r="H34" s="11"/>
      <c r="I34" s="12">
        <v>38</v>
      </c>
      <c r="N34" t="s">
        <v>454</v>
      </c>
      <c r="O34">
        <v>1500</v>
      </c>
      <c r="P34" s="7" t="s">
        <v>54</v>
      </c>
      <c r="Q34" s="7">
        <v>1</v>
      </c>
      <c r="R34" s="7" t="s">
        <v>55</v>
      </c>
      <c r="S34" s="7" t="s">
        <v>56</v>
      </c>
      <c r="T34">
        <v>2290</v>
      </c>
      <c r="V34" s="7" t="b">
        <v>1</v>
      </c>
      <c r="W34" s="7" t="b">
        <v>1</v>
      </c>
      <c r="Z34" s="8"/>
      <c r="AB34" s="7"/>
      <c r="AS34" t="s">
        <v>58</v>
      </c>
      <c r="AV34">
        <v>1000000291</v>
      </c>
    </row>
    <row r="35" spans="1:48" customHeight="1" ht="18.75">
      <c r="A35" t="s">
        <v>444</v>
      </c>
      <c r="D35" s="6" t="s">
        <v>51</v>
      </c>
      <c r="G35" s="7"/>
      <c r="H35" s="11"/>
      <c r="I35" s="12">
        <v>40</v>
      </c>
      <c r="N35" t="s">
        <v>455</v>
      </c>
      <c r="O35">
        <v>1500</v>
      </c>
      <c r="P35" s="7" t="s">
        <v>54</v>
      </c>
      <c r="Q35" s="7">
        <v>1</v>
      </c>
      <c r="R35" s="7" t="s">
        <v>55</v>
      </c>
      <c r="S35" s="7" t="s">
        <v>56</v>
      </c>
      <c r="T35">
        <v>2290</v>
      </c>
      <c r="V35" s="7" t="b">
        <v>1</v>
      </c>
      <c r="W35" s="7" t="b">
        <v>1</v>
      </c>
      <c r="Z35" s="8"/>
      <c r="AB35" s="7"/>
      <c r="AS35" t="s">
        <v>58</v>
      </c>
      <c r="AV35">
        <v>1000000291</v>
      </c>
    </row>
    <row r="36" spans="1:48" customHeight="1" ht="18.75">
      <c r="A36" t="s">
        <v>444</v>
      </c>
      <c r="D36" s="6" t="s">
        <v>51</v>
      </c>
      <c r="G36" s="7"/>
      <c r="H36" s="11"/>
      <c r="I36" s="12">
        <v>42</v>
      </c>
      <c r="N36" t="s">
        <v>456</v>
      </c>
      <c r="O36">
        <v>1500</v>
      </c>
      <c r="P36" s="7" t="s">
        <v>54</v>
      </c>
      <c r="Q36" s="7">
        <v>1</v>
      </c>
      <c r="R36" s="7" t="s">
        <v>55</v>
      </c>
      <c r="S36" s="7" t="s">
        <v>56</v>
      </c>
      <c r="T36">
        <v>2290</v>
      </c>
      <c r="V36" s="7" t="b">
        <v>1</v>
      </c>
      <c r="W36" s="7" t="b">
        <v>1</v>
      </c>
      <c r="Z36" s="8"/>
      <c r="AB36" s="7"/>
      <c r="AS36" t="s">
        <v>58</v>
      </c>
      <c r="AV36">
        <v>1000000291</v>
      </c>
    </row>
    <row r="37" spans="1:48" customHeight="1" ht="18.75">
      <c r="A37" t="s">
        <v>457</v>
      </c>
      <c r="B37" t="s">
        <v>458</v>
      </c>
      <c r="C37" t="s">
        <v>459</v>
      </c>
      <c r="D37" s="6" t="s">
        <v>51</v>
      </c>
      <c r="E37" t="s">
        <v>394</v>
      </c>
      <c r="F37" t="s">
        <v>460</v>
      </c>
      <c r="G37" s="7" t="b">
        <v>1</v>
      </c>
      <c r="H37" s="11" t="s">
        <v>360</v>
      </c>
      <c r="I37" s="12">
        <v>30</v>
      </c>
      <c r="N37" t="s">
        <v>461</v>
      </c>
      <c r="O37">
        <v>1500</v>
      </c>
      <c r="P37" s="7" t="s">
        <v>54</v>
      </c>
      <c r="Q37" s="7">
        <v>1</v>
      </c>
      <c r="R37" s="7" t="s">
        <v>55</v>
      </c>
      <c r="S37" s="7" t="s">
        <v>56</v>
      </c>
      <c r="T37">
        <v>2211.6</v>
      </c>
      <c r="V37" s="7" t="b">
        <v>1</v>
      </c>
      <c r="W37" s="7" t="b">
        <v>1</v>
      </c>
      <c r="Y37" t="s">
        <v>462</v>
      </c>
      <c r="Z37" s="8">
        <v>1</v>
      </c>
      <c r="AB37" s="7" t="b">
        <v>0</v>
      </c>
      <c r="AS37" t="s">
        <v>58</v>
      </c>
      <c r="AV37">
        <v>1000000291</v>
      </c>
    </row>
    <row r="38" spans="1:48" customHeight="1" ht="18.75">
      <c r="A38" t="s">
        <v>457</v>
      </c>
      <c r="D38" s="6" t="s">
        <v>51</v>
      </c>
      <c r="G38" s="7"/>
      <c r="H38" s="11"/>
      <c r="I38" s="12">
        <v>32</v>
      </c>
      <c r="N38" t="s">
        <v>463</v>
      </c>
      <c r="O38">
        <v>1500</v>
      </c>
      <c r="P38" s="7" t="s">
        <v>54</v>
      </c>
      <c r="Q38" s="7">
        <v>1</v>
      </c>
      <c r="R38" s="7" t="s">
        <v>55</v>
      </c>
      <c r="S38" s="7" t="s">
        <v>56</v>
      </c>
      <c r="T38">
        <v>2211.6</v>
      </c>
      <c r="V38" s="7" t="b">
        <v>1</v>
      </c>
      <c r="W38" s="7" t="b">
        <v>1</v>
      </c>
      <c r="Y38" t="s">
        <v>464</v>
      </c>
      <c r="Z38" s="8">
        <v>2</v>
      </c>
      <c r="AB38" s="7"/>
      <c r="AS38" t="s">
        <v>58</v>
      </c>
      <c r="AV38">
        <v>1000000291</v>
      </c>
    </row>
    <row r="39" spans="1:48" customHeight="1" ht="18.75">
      <c r="A39" t="s">
        <v>457</v>
      </c>
      <c r="D39" s="6" t="s">
        <v>51</v>
      </c>
      <c r="G39" s="7"/>
      <c r="H39" s="11"/>
      <c r="I39" s="13">
        <v>34</v>
      </c>
      <c r="N39" t="s">
        <v>465</v>
      </c>
      <c r="O39">
        <v>1500</v>
      </c>
      <c r="P39" s="7" t="s">
        <v>54</v>
      </c>
      <c r="Q39" s="7">
        <v>1</v>
      </c>
      <c r="R39" s="7" t="s">
        <v>55</v>
      </c>
      <c r="S39" s="7" t="s">
        <v>56</v>
      </c>
      <c r="T39">
        <v>2211.6</v>
      </c>
      <c r="V39" s="7" t="b">
        <v>1</v>
      </c>
      <c r="W39" s="7" t="b">
        <v>1</v>
      </c>
      <c r="Z39" s="8"/>
      <c r="AB39" s="7"/>
      <c r="AS39" t="s">
        <v>58</v>
      </c>
      <c r="AV39">
        <v>1000000291</v>
      </c>
    </row>
    <row r="40" spans="1:48" customHeight="1" ht="18.75">
      <c r="A40" t="s">
        <v>457</v>
      </c>
      <c r="D40" s="6" t="s">
        <v>51</v>
      </c>
      <c r="G40" s="7"/>
      <c r="H40" s="11"/>
      <c r="I40" s="12">
        <v>36</v>
      </c>
      <c r="N40" t="s">
        <v>466</v>
      </c>
      <c r="O40">
        <v>1500</v>
      </c>
      <c r="P40" s="7" t="s">
        <v>54</v>
      </c>
      <c r="Q40" s="7">
        <v>1</v>
      </c>
      <c r="R40" s="7" t="s">
        <v>55</v>
      </c>
      <c r="S40" s="7" t="s">
        <v>56</v>
      </c>
      <c r="T40">
        <v>2211.6</v>
      </c>
      <c r="V40" s="7" t="b">
        <v>1</v>
      </c>
      <c r="W40" s="7" t="b">
        <v>1</v>
      </c>
      <c r="Z40" s="8"/>
      <c r="AB40" s="7"/>
      <c r="AS40" t="s">
        <v>58</v>
      </c>
      <c r="AV40">
        <v>1000000291</v>
      </c>
    </row>
    <row r="41" spans="1:48" customHeight="1" ht="18.75">
      <c r="A41" t="s">
        <v>457</v>
      </c>
      <c r="D41" s="6" t="s">
        <v>51</v>
      </c>
      <c r="G41" s="7"/>
      <c r="H41" s="11"/>
      <c r="I41" s="12">
        <v>38</v>
      </c>
      <c r="N41" t="s">
        <v>467</v>
      </c>
      <c r="O41">
        <v>1500</v>
      </c>
      <c r="P41" s="7" t="s">
        <v>54</v>
      </c>
      <c r="Q41" s="7">
        <v>1</v>
      </c>
      <c r="R41" s="7" t="s">
        <v>55</v>
      </c>
      <c r="S41" s="7" t="s">
        <v>56</v>
      </c>
      <c r="T41">
        <v>2211.6</v>
      </c>
      <c r="V41" s="7" t="b">
        <v>1</v>
      </c>
      <c r="W41" s="7" t="b">
        <v>1</v>
      </c>
      <c r="Z41" s="8"/>
      <c r="AB41" s="7"/>
      <c r="AS41" t="s">
        <v>58</v>
      </c>
      <c r="AV41">
        <v>1000000291</v>
      </c>
    </row>
    <row r="42" spans="1:48" customHeight="1" ht="18.75">
      <c r="A42" t="s">
        <v>457</v>
      </c>
      <c r="D42" s="6" t="s">
        <v>51</v>
      </c>
      <c r="G42" s="7"/>
      <c r="H42" s="11"/>
      <c r="I42" s="12">
        <v>40</v>
      </c>
      <c r="N42" t="s">
        <v>468</v>
      </c>
      <c r="O42">
        <v>1500</v>
      </c>
      <c r="P42" s="7" t="s">
        <v>54</v>
      </c>
      <c r="Q42" s="7">
        <v>1</v>
      </c>
      <c r="R42" s="7" t="s">
        <v>55</v>
      </c>
      <c r="S42" s="7" t="s">
        <v>56</v>
      </c>
      <c r="T42">
        <v>2211.6</v>
      </c>
      <c r="V42" s="7" t="b">
        <v>1</v>
      </c>
      <c r="W42" s="7" t="b">
        <v>1</v>
      </c>
      <c r="Z42" s="8"/>
      <c r="AB42" s="7"/>
      <c r="AS42" t="s">
        <v>58</v>
      </c>
      <c r="AV42">
        <v>1000000291</v>
      </c>
    </row>
    <row r="43" spans="1:48" customHeight="1" ht="18.75">
      <c r="A43" t="s">
        <v>457</v>
      </c>
      <c r="D43" s="6" t="s">
        <v>51</v>
      </c>
      <c r="G43" s="7"/>
      <c r="H43" s="11"/>
      <c r="I43" s="12">
        <v>42</v>
      </c>
      <c r="N43" t="s">
        <v>469</v>
      </c>
      <c r="O43">
        <v>1500</v>
      </c>
      <c r="P43" s="7" t="s">
        <v>54</v>
      </c>
      <c r="Q43" s="7">
        <v>1</v>
      </c>
      <c r="R43" s="7" t="s">
        <v>55</v>
      </c>
      <c r="S43" s="7" t="s">
        <v>56</v>
      </c>
      <c r="T43">
        <v>2211.6</v>
      </c>
      <c r="V43" s="7" t="b">
        <v>1</v>
      </c>
      <c r="W43" s="7" t="b">
        <v>1</v>
      </c>
      <c r="Z43" s="8"/>
      <c r="AB43" s="7"/>
      <c r="AS43" t="s">
        <v>58</v>
      </c>
      <c r="AV43">
        <v>1000000291</v>
      </c>
    </row>
    <row r="44" spans="1:48" customHeight="1" ht="18.75">
      <c r="A44" t="s">
        <v>470</v>
      </c>
      <c r="B44" t="s">
        <v>471</v>
      </c>
      <c r="C44" t="s">
        <v>472</v>
      </c>
      <c r="D44" s="6" t="s">
        <v>51</v>
      </c>
      <c r="E44" t="s">
        <v>394</v>
      </c>
      <c r="F44" t="s">
        <v>473</v>
      </c>
      <c r="G44" s="7" t="b">
        <v>1</v>
      </c>
      <c r="H44" s="11" t="s">
        <v>360</v>
      </c>
      <c r="I44" s="12">
        <v>30</v>
      </c>
      <c r="N44" t="s">
        <v>474</v>
      </c>
      <c r="O44">
        <v>1500</v>
      </c>
      <c r="P44" s="7" t="s">
        <v>54</v>
      </c>
      <c r="Q44" s="7">
        <v>1</v>
      </c>
      <c r="R44" s="7" t="s">
        <v>55</v>
      </c>
      <c r="S44" s="7" t="s">
        <v>56</v>
      </c>
      <c r="T44">
        <v>2211.6</v>
      </c>
      <c r="V44" s="7" t="b">
        <v>1</v>
      </c>
      <c r="W44" s="7" t="b">
        <v>1</v>
      </c>
      <c r="Y44" t="s">
        <v>475</v>
      </c>
      <c r="Z44" s="8">
        <v>1</v>
      </c>
      <c r="AB44" s="7" t="b">
        <v>0</v>
      </c>
      <c r="AS44" t="s">
        <v>58</v>
      </c>
      <c r="AV44">
        <v>1000000291</v>
      </c>
    </row>
    <row r="45" spans="1:48" customHeight="1" ht="18.75">
      <c r="A45" t="s">
        <v>470</v>
      </c>
      <c r="D45" s="6" t="s">
        <v>51</v>
      </c>
      <c r="G45" s="7"/>
      <c r="H45" s="11"/>
      <c r="I45" s="12">
        <v>32</v>
      </c>
      <c r="N45" t="s">
        <v>476</v>
      </c>
      <c r="O45">
        <v>1500</v>
      </c>
      <c r="P45" s="7" t="s">
        <v>54</v>
      </c>
      <c r="Q45" s="7">
        <v>1</v>
      </c>
      <c r="R45" s="7" t="s">
        <v>55</v>
      </c>
      <c r="S45" s="7" t="s">
        <v>56</v>
      </c>
      <c r="T45">
        <v>2211.6</v>
      </c>
      <c r="V45" s="7" t="b">
        <v>1</v>
      </c>
      <c r="W45" s="7" t="b">
        <v>1</v>
      </c>
      <c r="Y45" t="s">
        <v>477</v>
      </c>
      <c r="Z45" s="8">
        <v>2</v>
      </c>
      <c r="AB45" s="7"/>
      <c r="AS45" t="s">
        <v>58</v>
      </c>
      <c r="AV45">
        <v>1000000291</v>
      </c>
    </row>
    <row r="46" spans="1:48" customHeight="1" ht="18.75">
      <c r="A46" t="s">
        <v>470</v>
      </c>
      <c r="D46" s="6" t="s">
        <v>51</v>
      </c>
      <c r="G46" s="7"/>
      <c r="H46" s="11"/>
      <c r="I46" s="13">
        <v>34</v>
      </c>
      <c r="N46" t="s">
        <v>478</v>
      </c>
      <c r="O46">
        <v>1500</v>
      </c>
      <c r="P46" s="7" t="s">
        <v>54</v>
      </c>
      <c r="Q46" s="7">
        <v>1</v>
      </c>
      <c r="R46" s="7" t="s">
        <v>55</v>
      </c>
      <c r="S46" s="7" t="s">
        <v>56</v>
      </c>
      <c r="T46">
        <v>2211.6</v>
      </c>
      <c r="V46" s="7" t="b">
        <v>1</v>
      </c>
      <c r="W46" s="7" t="b">
        <v>1</v>
      </c>
      <c r="Z46" s="8"/>
      <c r="AB46" s="7"/>
      <c r="AS46" t="s">
        <v>58</v>
      </c>
      <c r="AV46">
        <v>1000000291</v>
      </c>
    </row>
    <row r="47" spans="1:48" customHeight="1" ht="18.75">
      <c r="A47" t="s">
        <v>470</v>
      </c>
      <c r="D47" s="6" t="s">
        <v>51</v>
      </c>
      <c r="G47" s="7"/>
      <c r="H47" s="11"/>
      <c r="I47" s="12">
        <v>36</v>
      </c>
      <c r="N47" t="s">
        <v>479</v>
      </c>
      <c r="O47">
        <v>1500</v>
      </c>
      <c r="P47" s="7" t="s">
        <v>54</v>
      </c>
      <c r="Q47" s="7">
        <v>1</v>
      </c>
      <c r="R47" s="7" t="s">
        <v>55</v>
      </c>
      <c r="S47" s="7" t="s">
        <v>56</v>
      </c>
      <c r="T47">
        <v>2211.6</v>
      </c>
      <c r="V47" s="7" t="b">
        <v>1</v>
      </c>
      <c r="W47" s="7" t="b">
        <v>1</v>
      </c>
      <c r="Z47" s="8"/>
      <c r="AB47" s="7"/>
      <c r="AS47" t="s">
        <v>58</v>
      </c>
      <c r="AV47">
        <v>1000000291</v>
      </c>
    </row>
    <row r="48" spans="1:48" customHeight="1" ht="18.75">
      <c r="A48" t="s">
        <v>470</v>
      </c>
      <c r="D48" s="6" t="s">
        <v>51</v>
      </c>
      <c r="G48" s="7"/>
      <c r="H48" s="11"/>
      <c r="I48" s="12">
        <v>38</v>
      </c>
      <c r="N48" t="s">
        <v>480</v>
      </c>
      <c r="O48">
        <v>1500</v>
      </c>
      <c r="P48" s="7" t="s">
        <v>54</v>
      </c>
      <c r="Q48" s="7">
        <v>1</v>
      </c>
      <c r="R48" s="7" t="s">
        <v>55</v>
      </c>
      <c r="S48" s="7" t="s">
        <v>56</v>
      </c>
      <c r="T48">
        <v>2211.6</v>
      </c>
      <c r="V48" s="7" t="b">
        <v>1</v>
      </c>
      <c r="W48" s="7" t="b">
        <v>1</v>
      </c>
      <c r="Z48" s="8"/>
      <c r="AB48" s="7"/>
      <c r="AS48" t="s">
        <v>58</v>
      </c>
      <c r="AV48">
        <v>1000000291</v>
      </c>
    </row>
    <row r="49" spans="1:48" customHeight="1" ht="18.75">
      <c r="A49" t="s">
        <v>470</v>
      </c>
      <c r="D49" s="6" t="s">
        <v>51</v>
      </c>
      <c r="G49" s="7"/>
      <c r="H49" s="11"/>
      <c r="I49" s="12">
        <v>40</v>
      </c>
      <c r="N49" t="s">
        <v>481</v>
      </c>
      <c r="O49">
        <v>1500</v>
      </c>
      <c r="P49" s="7" t="s">
        <v>54</v>
      </c>
      <c r="Q49" s="7">
        <v>1</v>
      </c>
      <c r="R49" s="7" t="s">
        <v>55</v>
      </c>
      <c r="S49" s="7" t="s">
        <v>56</v>
      </c>
      <c r="T49">
        <v>2211.6</v>
      </c>
      <c r="V49" s="7" t="b">
        <v>1</v>
      </c>
      <c r="W49" s="7" t="b">
        <v>1</v>
      </c>
      <c r="Z49" s="8"/>
      <c r="AB49" s="7"/>
      <c r="AS49" t="s">
        <v>58</v>
      </c>
      <c r="AV49">
        <v>1000000291</v>
      </c>
    </row>
    <row r="50" spans="1:48" customHeight="1" ht="18.75">
      <c r="A50" t="s">
        <v>470</v>
      </c>
      <c r="D50" s="6" t="s">
        <v>51</v>
      </c>
      <c r="G50" s="7"/>
      <c r="H50" s="11"/>
      <c r="I50" s="12">
        <v>42</v>
      </c>
      <c r="N50" t="s">
        <v>482</v>
      </c>
      <c r="O50">
        <v>1500</v>
      </c>
      <c r="P50" s="7" t="s">
        <v>54</v>
      </c>
      <c r="Q50" s="7">
        <v>1</v>
      </c>
      <c r="R50" s="7" t="s">
        <v>55</v>
      </c>
      <c r="S50" s="7" t="s">
        <v>56</v>
      </c>
      <c r="T50">
        <v>2211.6</v>
      </c>
      <c r="V50" s="7" t="b">
        <v>1</v>
      </c>
      <c r="W50" s="7" t="b">
        <v>1</v>
      </c>
      <c r="Z50" s="8"/>
      <c r="AB50" s="7"/>
      <c r="AS50" t="s">
        <v>58</v>
      </c>
      <c r="AV50">
        <v>1000000291</v>
      </c>
    </row>
    <row r="51" spans="1:48" customHeight="1" ht="18.75">
      <c r="A51" t="s">
        <v>483</v>
      </c>
      <c r="B51" t="s">
        <v>484</v>
      </c>
      <c r="C51" t="s">
        <v>485</v>
      </c>
      <c r="D51" s="6" t="s">
        <v>51</v>
      </c>
      <c r="E51" t="s">
        <v>394</v>
      </c>
      <c r="F51" t="s">
        <v>486</v>
      </c>
      <c r="G51" s="7" t="b">
        <v>1</v>
      </c>
      <c r="H51" s="11" t="s">
        <v>360</v>
      </c>
      <c r="I51" s="12">
        <v>30</v>
      </c>
      <c r="N51" t="s">
        <v>487</v>
      </c>
      <c r="O51">
        <v>1500</v>
      </c>
      <c r="P51" s="7" t="s">
        <v>54</v>
      </c>
      <c r="Q51" s="7">
        <v>1</v>
      </c>
      <c r="R51" s="7" t="s">
        <v>55</v>
      </c>
      <c r="S51" s="7" t="s">
        <v>56</v>
      </c>
      <c r="T51">
        <v>2435.6</v>
      </c>
      <c r="V51" s="7" t="b">
        <v>1</v>
      </c>
      <c r="W51" s="7" t="b">
        <v>1</v>
      </c>
      <c r="Y51" t="s">
        <v>488</v>
      </c>
      <c r="Z51" s="8">
        <v>1</v>
      </c>
      <c r="AB51" s="7" t="b">
        <v>0</v>
      </c>
      <c r="AS51" t="s">
        <v>58</v>
      </c>
      <c r="AV51">
        <v>1000000291</v>
      </c>
    </row>
    <row r="52" spans="1:48" customHeight="1" ht="18.75">
      <c r="A52" t="s">
        <v>483</v>
      </c>
      <c r="D52" s="6" t="s">
        <v>51</v>
      </c>
      <c r="G52" s="7"/>
      <c r="H52" s="11"/>
      <c r="I52" s="12">
        <v>32</v>
      </c>
      <c r="N52" t="s">
        <v>489</v>
      </c>
      <c r="O52">
        <v>1500</v>
      </c>
      <c r="P52" s="7" t="s">
        <v>54</v>
      </c>
      <c r="Q52" s="7">
        <v>1</v>
      </c>
      <c r="R52" s="7" t="s">
        <v>55</v>
      </c>
      <c r="S52" s="7" t="s">
        <v>56</v>
      </c>
      <c r="T52">
        <v>2435.6</v>
      </c>
      <c r="V52" s="7" t="b">
        <v>1</v>
      </c>
      <c r="W52" s="7" t="b">
        <v>1</v>
      </c>
      <c r="Y52" t="s">
        <v>490</v>
      </c>
      <c r="Z52" s="8">
        <v>2</v>
      </c>
      <c r="AB52" s="7"/>
      <c r="AS52" t="s">
        <v>58</v>
      </c>
      <c r="AV52">
        <v>1000000291</v>
      </c>
    </row>
    <row r="53" spans="1:48" customHeight="1" ht="18.75">
      <c r="A53" t="s">
        <v>483</v>
      </c>
      <c r="D53" s="6" t="s">
        <v>51</v>
      </c>
      <c r="G53" s="7"/>
      <c r="H53" s="11"/>
      <c r="I53" s="13">
        <v>34</v>
      </c>
      <c r="N53" t="s">
        <v>491</v>
      </c>
      <c r="O53">
        <v>1500</v>
      </c>
      <c r="P53" s="7" t="s">
        <v>54</v>
      </c>
      <c r="Q53" s="7">
        <v>1</v>
      </c>
      <c r="R53" s="7" t="s">
        <v>55</v>
      </c>
      <c r="S53" s="7" t="s">
        <v>56</v>
      </c>
      <c r="T53">
        <v>2435.6</v>
      </c>
      <c r="V53" s="7" t="b">
        <v>1</v>
      </c>
      <c r="W53" s="7" t="b">
        <v>1</v>
      </c>
      <c r="Z53" s="8"/>
      <c r="AB53" s="7"/>
      <c r="AS53" t="s">
        <v>58</v>
      </c>
      <c r="AV53">
        <v>1000000291</v>
      </c>
    </row>
    <row r="54" spans="1:48" customHeight="1" ht="18.75">
      <c r="A54" t="s">
        <v>483</v>
      </c>
      <c r="D54" s="6" t="s">
        <v>51</v>
      </c>
      <c r="G54" s="7"/>
      <c r="H54" s="11"/>
      <c r="I54" s="12">
        <v>36</v>
      </c>
      <c r="N54" t="s">
        <v>492</v>
      </c>
      <c r="O54">
        <v>1500</v>
      </c>
      <c r="P54" s="7" t="s">
        <v>54</v>
      </c>
      <c r="Q54" s="7">
        <v>1</v>
      </c>
      <c r="R54" s="7" t="s">
        <v>55</v>
      </c>
      <c r="S54" s="7" t="s">
        <v>56</v>
      </c>
      <c r="T54">
        <v>2435.6</v>
      </c>
      <c r="V54" s="7" t="b">
        <v>1</v>
      </c>
      <c r="W54" s="7" t="b">
        <v>1</v>
      </c>
      <c r="Z54" s="8"/>
      <c r="AB54" s="7"/>
      <c r="AS54" t="s">
        <v>58</v>
      </c>
      <c r="AV54">
        <v>1000000291</v>
      </c>
    </row>
    <row r="55" spans="1:48" customHeight="1" ht="18.75">
      <c r="A55" t="s">
        <v>483</v>
      </c>
      <c r="D55" s="6" t="s">
        <v>51</v>
      </c>
      <c r="G55" s="7"/>
      <c r="H55" s="11"/>
      <c r="I55" s="12">
        <v>38</v>
      </c>
      <c r="N55" t="s">
        <v>493</v>
      </c>
      <c r="O55">
        <v>1500</v>
      </c>
      <c r="P55" s="7" t="s">
        <v>54</v>
      </c>
      <c r="Q55" s="7">
        <v>1</v>
      </c>
      <c r="R55" s="7" t="s">
        <v>55</v>
      </c>
      <c r="S55" s="7" t="s">
        <v>56</v>
      </c>
      <c r="T55">
        <v>2435.6</v>
      </c>
      <c r="V55" s="7" t="b">
        <v>1</v>
      </c>
      <c r="W55" s="7" t="b">
        <v>1</v>
      </c>
      <c r="Z55" s="8"/>
      <c r="AB55" s="7"/>
      <c r="AS55" t="s">
        <v>58</v>
      </c>
      <c r="AV55">
        <v>1000000291</v>
      </c>
    </row>
    <row r="56" spans="1:48" customHeight="1" ht="18.75">
      <c r="A56" t="s">
        <v>483</v>
      </c>
      <c r="D56" s="6" t="s">
        <v>51</v>
      </c>
      <c r="G56" s="7"/>
      <c r="H56" s="11"/>
      <c r="I56" s="12">
        <v>40</v>
      </c>
      <c r="N56" t="s">
        <v>494</v>
      </c>
      <c r="O56">
        <v>1500</v>
      </c>
      <c r="P56" s="7" t="s">
        <v>54</v>
      </c>
      <c r="Q56" s="7">
        <v>1</v>
      </c>
      <c r="R56" s="7" t="s">
        <v>55</v>
      </c>
      <c r="S56" s="7" t="s">
        <v>56</v>
      </c>
      <c r="T56">
        <v>2435.6</v>
      </c>
      <c r="V56" s="7" t="b">
        <v>1</v>
      </c>
      <c r="W56" s="7" t="b">
        <v>1</v>
      </c>
      <c r="Z56" s="8"/>
      <c r="AB56" s="7"/>
      <c r="AS56" t="s">
        <v>58</v>
      </c>
      <c r="AV56">
        <v>1000000291</v>
      </c>
    </row>
    <row r="57" spans="1:48" customHeight="1" ht="18.75">
      <c r="A57" t="s">
        <v>483</v>
      </c>
      <c r="D57" s="6" t="s">
        <v>51</v>
      </c>
      <c r="G57" s="7"/>
      <c r="H57" s="11"/>
      <c r="I57" s="12">
        <v>42</v>
      </c>
      <c r="N57" t="s">
        <v>495</v>
      </c>
      <c r="O57">
        <v>1500</v>
      </c>
      <c r="P57" s="7" t="s">
        <v>54</v>
      </c>
      <c r="Q57" s="7">
        <v>1</v>
      </c>
      <c r="R57" s="7" t="s">
        <v>55</v>
      </c>
      <c r="S57" s="7" t="s">
        <v>56</v>
      </c>
      <c r="T57">
        <v>2435.6</v>
      </c>
      <c r="V57" s="7" t="b">
        <v>1</v>
      </c>
      <c r="W57" s="7" t="b">
        <v>1</v>
      </c>
      <c r="Z57" s="8"/>
      <c r="AB57" s="7"/>
      <c r="AS57" t="s">
        <v>58</v>
      </c>
      <c r="AV57">
        <v>1000000291</v>
      </c>
    </row>
    <row r="58" spans="1:48" customHeight="1" ht="18.75">
      <c r="A58" t="s">
        <v>496</v>
      </c>
      <c r="B58" t="s">
        <v>484</v>
      </c>
      <c r="C58" t="s">
        <v>485</v>
      </c>
      <c r="D58" s="6" t="s">
        <v>51</v>
      </c>
      <c r="E58" t="s">
        <v>394</v>
      </c>
      <c r="F58" t="s">
        <v>486</v>
      </c>
      <c r="G58" s="7" t="b">
        <v>1</v>
      </c>
      <c r="H58" s="11" t="s">
        <v>360</v>
      </c>
      <c r="I58" s="12">
        <v>30</v>
      </c>
      <c r="N58" t="s">
        <v>497</v>
      </c>
      <c r="O58">
        <v>1500</v>
      </c>
      <c r="P58" s="7" t="s">
        <v>54</v>
      </c>
      <c r="Q58" s="7">
        <v>1</v>
      </c>
      <c r="R58" s="7" t="s">
        <v>55</v>
      </c>
      <c r="S58" s="7" t="s">
        <v>56</v>
      </c>
      <c r="T58">
        <v>2435.6</v>
      </c>
      <c r="V58" s="7" t="b">
        <v>1</v>
      </c>
      <c r="W58" s="7" t="b">
        <v>1</v>
      </c>
      <c r="Y58" t="s">
        <v>498</v>
      </c>
      <c r="Z58" s="8">
        <v>1</v>
      </c>
      <c r="AB58" s="7" t="b">
        <v>0</v>
      </c>
      <c r="AS58" t="s">
        <v>58</v>
      </c>
      <c r="AV58">
        <v>1000000291</v>
      </c>
    </row>
    <row r="59" spans="1:48" customHeight="1" ht="18.75">
      <c r="A59" t="s">
        <v>496</v>
      </c>
      <c r="D59" s="6" t="s">
        <v>51</v>
      </c>
      <c r="G59" s="7"/>
      <c r="H59" s="11"/>
      <c r="I59" s="12">
        <v>32</v>
      </c>
      <c r="N59" t="s">
        <v>499</v>
      </c>
      <c r="O59">
        <v>1500</v>
      </c>
      <c r="P59" s="7" t="s">
        <v>54</v>
      </c>
      <c r="Q59" s="7">
        <v>1</v>
      </c>
      <c r="R59" s="7" t="s">
        <v>55</v>
      </c>
      <c r="S59" s="7" t="s">
        <v>56</v>
      </c>
      <c r="T59">
        <v>2435.6</v>
      </c>
      <c r="V59" s="7" t="b">
        <v>1</v>
      </c>
      <c r="W59" s="7" t="b">
        <v>1</v>
      </c>
      <c r="Y59" t="s">
        <v>500</v>
      </c>
      <c r="Z59" s="8">
        <v>2</v>
      </c>
      <c r="AB59" s="7"/>
      <c r="AS59" t="s">
        <v>58</v>
      </c>
      <c r="AV59">
        <v>1000000291</v>
      </c>
    </row>
    <row r="60" spans="1:48" customHeight="1" ht="18.75">
      <c r="A60" t="s">
        <v>496</v>
      </c>
      <c r="D60" s="6" t="s">
        <v>51</v>
      </c>
      <c r="G60" s="7"/>
      <c r="H60" s="11"/>
      <c r="I60" s="13">
        <v>34</v>
      </c>
      <c r="N60" t="s">
        <v>501</v>
      </c>
      <c r="O60">
        <v>1500</v>
      </c>
      <c r="P60" s="7" t="s">
        <v>54</v>
      </c>
      <c r="Q60" s="7">
        <v>1</v>
      </c>
      <c r="R60" s="7" t="s">
        <v>55</v>
      </c>
      <c r="S60" s="7" t="s">
        <v>56</v>
      </c>
      <c r="T60">
        <v>2435.6</v>
      </c>
      <c r="V60" s="7" t="b">
        <v>1</v>
      </c>
      <c r="W60" s="7" t="b">
        <v>1</v>
      </c>
      <c r="Z60" s="8"/>
      <c r="AB60" s="7"/>
      <c r="AS60" t="s">
        <v>58</v>
      </c>
      <c r="AV60">
        <v>1000000291</v>
      </c>
    </row>
    <row r="61" spans="1:48" customHeight="1" ht="18.75">
      <c r="A61" t="s">
        <v>496</v>
      </c>
      <c r="D61" s="6" t="s">
        <v>51</v>
      </c>
      <c r="G61" s="7"/>
      <c r="H61" s="11"/>
      <c r="I61" s="12">
        <v>36</v>
      </c>
      <c r="N61" t="s">
        <v>502</v>
      </c>
      <c r="O61">
        <v>1500</v>
      </c>
      <c r="P61" s="7" t="s">
        <v>54</v>
      </c>
      <c r="Q61" s="7">
        <v>1</v>
      </c>
      <c r="R61" s="7" t="s">
        <v>55</v>
      </c>
      <c r="S61" s="7" t="s">
        <v>56</v>
      </c>
      <c r="T61">
        <v>2435.6</v>
      </c>
      <c r="V61" s="7" t="b">
        <v>1</v>
      </c>
      <c r="W61" s="7" t="b">
        <v>1</v>
      </c>
      <c r="Z61" s="8"/>
      <c r="AB61" s="7"/>
      <c r="AS61" t="s">
        <v>58</v>
      </c>
      <c r="AV61">
        <v>1000000291</v>
      </c>
    </row>
    <row r="62" spans="1:48" customHeight="1" ht="18.75">
      <c r="A62" t="s">
        <v>496</v>
      </c>
      <c r="D62" s="6" t="s">
        <v>51</v>
      </c>
      <c r="G62" s="7"/>
      <c r="H62" s="11"/>
      <c r="I62" s="12">
        <v>38</v>
      </c>
      <c r="N62" t="s">
        <v>503</v>
      </c>
      <c r="O62">
        <v>1500</v>
      </c>
      <c r="P62" s="7" t="s">
        <v>54</v>
      </c>
      <c r="Q62" s="7">
        <v>1</v>
      </c>
      <c r="R62" s="7" t="s">
        <v>55</v>
      </c>
      <c r="S62" s="7" t="s">
        <v>56</v>
      </c>
      <c r="T62">
        <v>2435.6</v>
      </c>
      <c r="V62" s="7" t="b">
        <v>1</v>
      </c>
      <c r="W62" s="7" t="b">
        <v>1</v>
      </c>
      <c r="Z62" s="8"/>
      <c r="AB62" s="7"/>
      <c r="AS62" t="s">
        <v>58</v>
      </c>
      <c r="AV62">
        <v>1000000291</v>
      </c>
    </row>
    <row r="63" spans="1:48" customHeight="1" ht="18.75">
      <c r="A63" t="s">
        <v>496</v>
      </c>
      <c r="D63" s="6" t="s">
        <v>51</v>
      </c>
      <c r="G63" s="7"/>
      <c r="H63" s="11"/>
      <c r="I63" s="12">
        <v>40</v>
      </c>
      <c r="N63" t="s">
        <v>504</v>
      </c>
      <c r="O63">
        <v>1500</v>
      </c>
      <c r="P63" s="7" t="s">
        <v>54</v>
      </c>
      <c r="Q63" s="7">
        <v>1</v>
      </c>
      <c r="R63" s="7" t="s">
        <v>55</v>
      </c>
      <c r="S63" s="7" t="s">
        <v>56</v>
      </c>
      <c r="T63">
        <v>2435.6</v>
      </c>
      <c r="V63" s="7" t="b">
        <v>1</v>
      </c>
      <c r="W63" s="7" t="b">
        <v>1</v>
      </c>
      <c r="Z63" s="8"/>
      <c r="AB63" s="7"/>
      <c r="AS63" t="s">
        <v>58</v>
      </c>
      <c r="AV63">
        <v>1000000291</v>
      </c>
    </row>
    <row r="64" spans="1:48" customHeight="1" ht="18.75">
      <c r="A64" t="s">
        <v>496</v>
      </c>
      <c r="D64" s="6" t="s">
        <v>51</v>
      </c>
      <c r="G64" s="7"/>
      <c r="H64" s="11"/>
      <c r="I64" s="12">
        <v>42</v>
      </c>
      <c r="N64" t="s">
        <v>505</v>
      </c>
      <c r="O64">
        <v>1500</v>
      </c>
      <c r="P64" s="7" t="s">
        <v>54</v>
      </c>
      <c r="Q64" s="7">
        <v>1</v>
      </c>
      <c r="R64" s="7" t="s">
        <v>55</v>
      </c>
      <c r="S64" s="7" t="s">
        <v>56</v>
      </c>
      <c r="T64">
        <v>2435.6</v>
      </c>
      <c r="V64" s="7" t="b">
        <v>1</v>
      </c>
      <c r="W64" s="7" t="b">
        <v>1</v>
      </c>
      <c r="Z64" s="8"/>
      <c r="AB64" s="7"/>
      <c r="AS64" t="s">
        <v>58</v>
      </c>
      <c r="AV64">
        <v>1000000291</v>
      </c>
    </row>
    <row r="65" spans="1:48" customHeight="1" ht="18.75">
      <c r="A65" t="s">
        <v>506</v>
      </c>
      <c r="B65" t="s">
        <v>507</v>
      </c>
      <c r="C65" t="s">
        <v>508</v>
      </c>
      <c r="D65" s="6" t="s">
        <v>51</v>
      </c>
      <c r="E65" t="s">
        <v>394</v>
      </c>
      <c r="F65" t="s">
        <v>509</v>
      </c>
      <c r="G65" s="7" t="b">
        <v>1</v>
      </c>
      <c r="H65" s="11" t="s">
        <v>360</v>
      </c>
      <c r="I65" s="12">
        <v>30</v>
      </c>
      <c r="N65" t="s">
        <v>510</v>
      </c>
      <c r="O65">
        <v>1500</v>
      </c>
      <c r="P65" s="7" t="s">
        <v>54</v>
      </c>
      <c r="Q65" s="7">
        <v>1</v>
      </c>
      <c r="R65" s="7" t="s">
        <v>55</v>
      </c>
      <c r="S65" s="7" t="s">
        <v>56</v>
      </c>
      <c r="T65">
        <v>2290</v>
      </c>
      <c r="V65" s="7" t="b">
        <v>1</v>
      </c>
      <c r="W65" s="7" t="b">
        <v>1</v>
      </c>
      <c r="Y65" t="s">
        <v>511</v>
      </c>
      <c r="Z65" s="8">
        <v>1</v>
      </c>
      <c r="AB65" s="7" t="b">
        <v>0</v>
      </c>
      <c r="AS65" t="s">
        <v>58</v>
      </c>
      <c r="AV65">
        <v>1000000291</v>
      </c>
    </row>
    <row r="66" spans="1:48" customHeight="1" ht="18.75">
      <c r="A66" t="s">
        <v>506</v>
      </c>
      <c r="D66" s="6" t="s">
        <v>51</v>
      </c>
      <c r="G66" s="7"/>
      <c r="H66" s="11"/>
      <c r="I66" s="12">
        <v>32</v>
      </c>
      <c r="N66" t="s">
        <v>512</v>
      </c>
      <c r="O66">
        <v>1500</v>
      </c>
      <c r="P66" s="7" t="s">
        <v>54</v>
      </c>
      <c r="Q66" s="7">
        <v>1</v>
      </c>
      <c r="R66" s="7" t="s">
        <v>55</v>
      </c>
      <c r="S66" s="7" t="s">
        <v>56</v>
      </c>
      <c r="T66">
        <v>2290</v>
      </c>
      <c r="V66" s="7" t="b">
        <v>1</v>
      </c>
      <c r="W66" s="7" t="b">
        <v>1</v>
      </c>
      <c r="Y66" t="s">
        <v>513</v>
      </c>
      <c r="Z66" s="8">
        <v>2</v>
      </c>
      <c r="AB66" s="7"/>
      <c r="AS66" t="s">
        <v>58</v>
      </c>
      <c r="AV66">
        <v>1000000291</v>
      </c>
    </row>
    <row r="67" spans="1:48" customHeight="1" ht="18.75">
      <c r="A67" t="s">
        <v>506</v>
      </c>
      <c r="D67" s="6" t="s">
        <v>51</v>
      </c>
      <c r="G67" s="7"/>
      <c r="H67" s="11"/>
      <c r="I67" s="13">
        <v>34</v>
      </c>
      <c r="N67" t="s">
        <v>514</v>
      </c>
      <c r="O67">
        <v>1500</v>
      </c>
      <c r="P67" s="7" t="s">
        <v>54</v>
      </c>
      <c r="Q67" s="7">
        <v>1</v>
      </c>
      <c r="R67" s="7" t="s">
        <v>55</v>
      </c>
      <c r="S67" s="7" t="s">
        <v>56</v>
      </c>
      <c r="T67">
        <v>2290</v>
      </c>
      <c r="V67" s="7" t="b">
        <v>1</v>
      </c>
      <c r="W67" s="7" t="b">
        <v>1</v>
      </c>
      <c r="Z67" s="8"/>
      <c r="AB67" s="7"/>
      <c r="AS67" t="s">
        <v>58</v>
      </c>
      <c r="AV67">
        <v>1000000291</v>
      </c>
    </row>
    <row r="68" spans="1:48" customHeight="1" ht="18.75">
      <c r="A68" t="s">
        <v>506</v>
      </c>
      <c r="D68" s="6" t="s">
        <v>51</v>
      </c>
      <c r="G68" s="7"/>
      <c r="H68" s="11"/>
      <c r="I68" s="12">
        <v>36</v>
      </c>
      <c r="N68" t="s">
        <v>515</v>
      </c>
      <c r="O68">
        <v>1500</v>
      </c>
      <c r="P68" s="7" t="s">
        <v>54</v>
      </c>
      <c r="Q68" s="7">
        <v>1</v>
      </c>
      <c r="R68" s="7" t="s">
        <v>55</v>
      </c>
      <c r="S68" s="7" t="s">
        <v>56</v>
      </c>
      <c r="T68">
        <v>2290</v>
      </c>
      <c r="V68" s="7" t="b">
        <v>1</v>
      </c>
      <c r="W68" s="7" t="b">
        <v>1</v>
      </c>
      <c r="Z68" s="8"/>
      <c r="AB68" s="7"/>
      <c r="AS68" t="s">
        <v>58</v>
      </c>
      <c r="AV68">
        <v>1000000291</v>
      </c>
    </row>
    <row r="69" spans="1:48" customHeight="1" ht="18.75">
      <c r="A69" t="s">
        <v>506</v>
      </c>
      <c r="D69" s="6" t="s">
        <v>51</v>
      </c>
      <c r="G69" s="7"/>
      <c r="H69" s="11"/>
      <c r="I69" s="12">
        <v>38</v>
      </c>
      <c r="N69" t="s">
        <v>516</v>
      </c>
      <c r="O69">
        <v>1500</v>
      </c>
      <c r="P69" s="7" t="s">
        <v>54</v>
      </c>
      <c r="Q69" s="7">
        <v>1</v>
      </c>
      <c r="R69" s="7" t="s">
        <v>55</v>
      </c>
      <c r="S69" s="7" t="s">
        <v>56</v>
      </c>
      <c r="T69">
        <v>2290</v>
      </c>
      <c r="V69" s="7" t="b">
        <v>1</v>
      </c>
      <c r="W69" s="7" t="b">
        <v>1</v>
      </c>
      <c r="Z69" s="8"/>
      <c r="AB69" s="7"/>
      <c r="AS69" t="s">
        <v>58</v>
      </c>
      <c r="AV69">
        <v>1000000291</v>
      </c>
    </row>
    <row r="70" spans="1:48" customHeight="1" ht="18.75">
      <c r="A70" t="s">
        <v>506</v>
      </c>
      <c r="D70" s="6" t="s">
        <v>51</v>
      </c>
      <c r="G70" s="7"/>
      <c r="H70" s="11"/>
      <c r="I70" s="12">
        <v>40</v>
      </c>
      <c r="N70" t="s">
        <v>517</v>
      </c>
      <c r="O70">
        <v>1500</v>
      </c>
      <c r="P70" s="7" t="s">
        <v>54</v>
      </c>
      <c r="Q70" s="7">
        <v>1</v>
      </c>
      <c r="R70" s="7" t="s">
        <v>55</v>
      </c>
      <c r="S70" s="7" t="s">
        <v>56</v>
      </c>
      <c r="T70">
        <v>2290</v>
      </c>
      <c r="V70" s="7" t="b">
        <v>1</v>
      </c>
      <c r="W70" s="7" t="b">
        <v>1</v>
      </c>
      <c r="Z70" s="8"/>
      <c r="AB70" s="7"/>
      <c r="AS70" t="s">
        <v>58</v>
      </c>
      <c r="AV70">
        <v>1000000291</v>
      </c>
    </row>
    <row r="71" spans="1:48" customHeight="1" ht="18.75">
      <c r="A71" t="s">
        <v>506</v>
      </c>
      <c r="D71" s="6" t="s">
        <v>51</v>
      </c>
      <c r="G71" s="7"/>
      <c r="H71" s="11"/>
      <c r="I71" s="12">
        <v>42</v>
      </c>
      <c r="N71" t="s">
        <v>518</v>
      </c>
      <c r="O71">
        <v>1500</v>
      </c>
      <c r="P71" s="7" t="s">
        <v>54</v>
      </c>
      <c r="Q71" s="7">
        <v>1</v>
      </c>
      <c r="R71" s="7" t="s">
        <v>55</v>
      </c>
      <c r="S71" s="7" t="s">
        <v>56</v>
      </c>
      <c r="T71">
        <v>2290</v>
      </c>
      <c r="V71" s="7" t="b">
        <v>1</v>
      </c>
      <c r="W71" s="7" t="b">
        <v>1</v>
      </c>
      <c r="Z71" s="8"/>
      <c r="AB71" s="7"/>
      <c r="AS71" t="s">
        <v>58</v>
      </c>
      <c r="AV71">
        <v>1000000291</v>
      </c>
    </row>
    <row r="72" spans="1:48" customHeight="1" ht="18.75">
      <c r="A72" t="s">
        <v>519</v>
      </c>
      <c r="B72" t="s">
        <v>520</v>
      </c>
      <c r="C72" t="s">
        <v>521</v>
      </c>
      <c r="D72" s="6" t="s">
        <v>51</v>
      </c>
      <c r="E72" t="s">
        <v>394</v>
      </c>
      <c r="F72" t="s">
        <v>522</v>
      </c>
      <c r="G72" s="7" t="b">
        <v>1</v>
      </c>
      <c r="H72" s="11" t="s">
        <v>360</v>
      </c>
      <c r="I72" s="12">
        <v>30</v>
      </c>
      <c r="N72" t="s">
        <v>523</v>
      </c>
      <c r="O72">
        <v>1500</v>
      </c>
      <c r="P72" s="7" t="s">
        <v>54</v>
      </c>
      <c r="Q72" s="7">
        <v>1</v>
      </c>
      <c r="R72" s="7" t="s">
        <v>55</v>
      </c>
      <c r="S72" s="7" t="s">
        <v>56</v>
      </c>
      <c r="T72">
        <v>2290</v>
      </c>
      <c r="V72" s="7" t="b">
        <v>1</v>
      </c>
      <c r="W72" s="7" t="b">
        <v>1</v>
      </c>
      <c r="Y72" t="s">
        <v>524</v>
      </c>
      <c r="Z72" s="8">
        <v>1</v>
      </c>
      <c r="AB72" s="7" t="b">
        <v>0</v>
      </c>
      <c r="AS72" t="s">
        <v>58</v>
      </c>
      <c r="AV72">
        <v>1000000291</v>
      </c>
    </row>
    <row r="73" spans="1:48" customHeight="1" ht="18.75">
      <c r="A73" t="s">
        <v>519</v>
      </c>
      <c r="D73" s="6" t="s">
        <v>51</v>
      </c>
      <c r="G73" s="7"/>
      <c r="H73" s="11"/>
      <c r="I73" s="12">
        <v>32</v>
      </c>
      <c r="N73" t="s">
        <v>525</v>
      </c>
      <c r="O73">
        <v>1500</v>
      </c>
      <c r="P73" s="7" t="s">
        <v>54</v>
      </c>
      <c r="Q73" s="7">
        <v>1</v>
      </c>
      <c r="R73" s="7" t="s">
        <v>55</v>
      </c>
      <c r="S73" s="7" t="s">
        <v>56</v>
      </c>
      <c r="T73">
        <v>2290</v>
      </c>
      <c r="V73" s="7" t="b">
        <v>1</v>
      </c>
      <c r="W73" s="7" t="b">
        <v>1</v>
      </c>
      <c r="Y73" t="s">
        <v>526</v>
      </c>
      <c r="Z73" s="8">
        <v>2</v>
      </c>
      <c r="AB73" s="7"/>
      <c r="AS73" t="s">
        <v>58</v>
      </c>
      <c r="AV73">
        <v>1000000291</v>
      </c>
    </row>
    <row r="74" spans="1:48" customHeight="1" ht="18.75">
      <c r="A74" t="s">
        <v>519</v>
      </c>
      <c r="D74" s="6" t="s">
        <v>51</v>
      </c>
      <c r="G74" s="7"/>
      <c r="H74" s="11"/>
      <c r="I74" s="13">
        <v>34</v>
      </c>
      <c r="N74" t="s">
        <v>527</v>
      </c>
      <c r="O74">
        <v>1500</v>
      </c>
      <c r="P74" s="7" t="s">
        <v>54</v>
      </c>
      <c r="Q74" s="7">
        <v>1</v>
      </c>
      <c r="R74" s="7" t="s">
        <v>55</v>
      </c>
      <c r="S74" s="7" t="s">
        <v>56</v>
      </c>
      <c r="T74">
        <v>2290</v>
      </c>
      <c r="V74" s="7" t="b">
        <v>1</v>
      </c>
      <c r="W74" s="7" t="b">
        <v>1</v>
      </c>
      <c r="Z74" s="8"/>
      <c r="AB74" s="7"/>
      <c r="AS74" t="s">
        <v>58</v>
      </c>
      <c r="AV74">
        <v>1000000291</v>
      </c>
    </row>
    <row r="75" spans="1:48" customHeight="1" ht="18.75">
      <c r="A75" t="s">
        <v>519</v>
      </c>
      <c r="D75" s="6" t="s">
        <v>51</v>
      </c>
      <c r="G75" s="7"/>
      <c r="H75" s="11"/>
      <c r="I75" s="12">
        <v>36</v>
      </c>
      <c r="N75" t="s">
        <v>528</v>
      </c>
      <c r="O75">
        <v>1500</v>
      </c>
      <c r="P75" s="7" t="s">
        <v>54</v>
      </c>
      <c r="Q75" s="7">
        <v>1</v>
      </c>
      <c r="R75" s="7" t="s">
        <v>55</v>
      </c>
      <c r="S75" s="7" t="s">
        <v>56</v>
      </c>
      <c r="T75">
        <v>2290</v>
      </c>
      <c r="V75" s="7" t="b">
        <v>1</v>
      </c>
      <c r="W75" s="7" t="b">
        <v>1</v>
      </c>
      <c r="Z75" s="8"/>
      <c r="AB75" s="7"/>
      <c r="AS75" t="s">
        <v>58</v>
      </c>
      <c r="AV75">
        <v>1000000291</v>
      </c>
    </row>
    <row r="76" spans="1:48" customHeight="1" ht="18.75">
      <c r="A76" t="s">
        <v>519</v>
      </c>
      <c r="D76" s="6" t="s">
        <v>51</v>
      </c>
      <c r="G76" s="7"/>
      <c r="H76" s="11"/>
      <c r="I76" s="12">
        <v>38</v>
      </c>
      <c r="N76" t="s">
        <v>529</v>
      </c>
      <c r="O76">
        <v>1500</v>
      </c>
      <c r="P76" s="7" t="s">
        <v>54</v>
      </c>
      <c r="Q76" s="7">
        <v>1</v>
      </c>
      <c r="R76" s="7" t="s">
        <v>55</v>
      </c>
      <c r="S76" s="7" t="s">
        <v>56</v>
      </c>
      <c r="T76">
        <v>2290</v>
      </c>
      <c r="V76" s="7" t="b">
        <v>1</v>
      </c>
      <c r="W76" s="7" t="b">
        <v>1</v>
      </c>
      <c r="Z76" s="8"/>
      <c r="AB76" s="7"/>
      <c r="AS76" t="s">
        <v>58</v>
      </c>
      <c r="AV76">
        <v>1000000291</v>
      </c>
    </row>
    <row r="77" spans="1:48" customHeight="1" ht="18.75">
      <c r="A77" t="s">
        <v>519</v>
      </c>
      <c r="D77" s="6" t="s">
        <v>51</v>
      </c>
      <c r="G77" s="7"/>
      <c r="H77" s="11"/>
      <c r="I77" s="12">
        <v>40</v>
      </c>
      <c r="N77" t="s">
        <v>530</v>
      </c>
      <c r="O77">
        <v>1500</v>
      </c>
      <c r="P77" s="7" t="s">
        <v>54</v>
      </c>
      <c r="Q77" s="7">
        <v>1</v>
      </c>
      <c r="R77" s="7" t="s">
        <v>55</v>
      </c>
      <c r="S77" s="7" t="s">
        <v>56</v>
      </c>
      <c r="T77">
        <v>2290</v>
      </c>
      <c r="V77" s="7" t="b">
        <v>1</v>
      </c>
      <c r="W77" s="7" t="b">
        <v>1</v>
      </c>
      <c r="Z77" s="8"/>
      <c r="AB77" s="7"/>
      <c r="AS77" t="s">
        <v>58</v>
      </c>
      <c r="AV77">
        <v>1000000291</v>
      </c>
    </row>
    <row r="78" spans="1:48" customHeight="1" ht="18.75">
      <c r="A78" t="s">
        <v>519</v>
      </c>
      <c r="D78" s="6" t="s">
        <v>51</v>
      </c>
      <c r="G78" s="7"/>
      <c r="H78" s="11"/>
      <c r="I78" s="12">
        <v>42</v>
      </c>
      <c r="N78" t="s">
        <v>531</v>
      </c>
      <c r="O78">
        <v>1500</v>
      </c>
      <c r="P78" s="7" t="s">
        <v>54</v>
      </c>
      <c r="Q78" s="7">
        <v>1</v>
      </c>
      <c r="R78" s="7" t="s">
        <v>55</v>
      </c>
      <c r="S78" s="7" t="s">
        <v>56</v>
      </c>
      <c r="T78">
        <v>2290</v>
      </c>
      <c r="V78" s="7" t="b">
        <v>1</v>
      </c>
      <c r="W78" s="7" t="b">
        <v>1</v>
      </c>
      <c r="Z78" s="8"/>
      <c r="AB78" s="7"/>
      <c r="AS78" t="s">
        <v>58</v>
      </c>
      <c r="AV78">
        <v>1000000291</v>
      </c>
    </row>
    <row r="79" spans="1:48" customHeight="1" ht="18.75">
      <c r="A79" t="s">
        <v>532</v>
      </c>
      <c r="B79" t="s">
        <v>533</v>
      </c>
      <c r="C79" t="s">
        <v>534</v>
      </c>
      <c r="D79" s="6" t="s">
        <v>51</v>
      </c>
      <c r="E79" t="s">
        <v>394</v>
      </c>
      <c r="F79" t="s">
        <v>535</v>
      </c>
      <c r="G79" s="7" t="b">
        <v>1</v>
      </c>
      <c r="H79" s="11" t="s">
        <v>360</v>
      </c>
      <c r="I79" s="12">
        <v>30</v>
      </c>
      <c r="N79" t="s">
        <v>536</v>
      </c>
      <c r="O79">
        <v>1500</v>
      </c>
      <c r="P79" s="7" t="s">
        <v>54</v>
      </c>
      <c r="Q79" s="7">
        <v>1</v>
      </c>
      <c r="R79" s="7" t="s">
        <v>55</v>
      </c>
      <c r="S79" s="7" t="s">
        <v>56</v>
      </c>
      <c r="T79">
        <v>2290</v>
      </c>
      <c r="V79" s="7" t="b">
        <v>1</v>
      </c>
      <c r="W79" s="7" t="b">
        <v>1</v>
      </c>
      <c r="Y79" t="s">
        <v>537</v>
      </c>
      <c r="Z79" s="8">
        <v>1</v>
      </c>
      <c r="AB79" s="7" t="b">
        <v>0</v>
      </c>
      <c r="AS79" t="s">
        <v>58</v>
      </c>
      <c r="AV79">
        <v>1000000291</v>
      </c>
    </row>
    <row r="80" spans="1:48" customHeight="1" ht="18.75">
      <c r="A80" t="s">
        <v>532</v>
      </c>
      <c r="D80" s="6" t="s">
        <v>51</v>
      </c>
      <c r="G80" s="7"/>
      <c r="H80" s="11"/>
      <c r="I80" s="12">
        <v>32</v>
      </c>
      <c r="N80" t="s">
        <v>538</v>
      </c>
      <c r="O80">
        <v>1500</v>
      </c>
      <c r="P80" s="7" t="s">
        <v>54</v>
      </c>
      <c r="Q80" s="7">
        <v>1</v>
      </c>
      <c r="R80" s="7" t="s">
        <v>55</v>
      </c>
      <c r="S80" s="7" t="s">
        <v>56</v>
      </c>
      <c r="T80">
        <v>2290</v>
      </c>
      <c r="V80" s="7" t="b">
        <v>1</v>
      </c>
      <c r="W80" s="7" t="b">
        <v>1</v>
      </c>
      <c r="Y80" t="s">
        <v>539</v>
      </c>
      <c r="Z80" s="8">
        <v>2</v>
      </c>
      <c r="AB80" s="7"/>
      <c r="AS80" t="s">
        <v>58</v>
      </c>
      <c r="AV80">
        <v>1000000291</v>
      </c>
    </row>
    <row r="81" spans="1:48" customHeight="1" ht="18.75">
      <c r="A81" t="s">
        <v>532</v>
      </c>
      <c r="D81" s="6" t="s">
        <v>51</v>
      </c>
      <c r="G81" s="7"/>
      <c r="H81" s="11"/>
      <c r="I81" s="13">
        <v>34</v>
      </c>
      <c r="N81" t="s">
        <v>540</v>
      </c>
      <c r="O81">
        <v>1500</v>
      </c>
      <c r="P81" s="7" t="s">
        <v>54</v>
      </c>
      <c r="Q81" s="7">
        <v>1</v>
      </c>
      <c r="R81" s="7" t="s">
        <v>55</v>
      </c>
      <c r="S81" s="7" t="s">
        <v>56</v>
      </c>
      <c r="T81">
        <v>2290</v>
      </c>
      <c r="V81" s="7" t="b">
        <v>1</v>
      </c>
      <c r="W81" s="7" t="b">
        <v>1</v>
      </c>
      <c r="Z81" s="8"/>
      <c r="AB81" s="7"/>
      <c r="AS81" t="s">
        <v>58</v>
      </c>
      <c r="AV81">
        <v>1000000291</v>
      </c>
    </row>
    <row r="82" spans="1:48" customHeight="1" ht="18.75">
      <c r="A82" t="s">
        <v>532</v>
      </c>
      <c r="D82" s="6" t="s">
        <v>51</v>
      </c>
      <c r="G82" s="7"/>
      <c r="H82" s="11"/>
      <c r="I82" s="12">
        <v>36</v>
      </c>
      <c r="N82" t="s">
        <v>541</v>
      </c>
      <c r="O82">
        <v>1500</v>
      </c>
      <c r="P82" s="7" t="s">
        <v>54</v>
      </c>
      <c r="Q82" s="7">
        <v>1</v>
      </c>
      <c r="R82" s="7" t="s">
        <v>55</v>
      </c>
      <c r="S82" s="7" t="s">
        <v>56</v>
      </c>
      <c r="T82">
        <v>2290</v>
      </c>
      <c r="V82" s="7" t="b">
        <v>1</v>
      </c>
      <c r="W82" s="7" t="b">
        <v>1</v>
      </c>
      <c r="Z82" s="8"/>
      <c r="AB82" s="7"/>
      <c r="AS82" t="s">
        <v>58</v>
      </c>
      <c r="AV82">
        <v>1000000291</v>
      </c>
    </row>
    <row r="83" spans="1:48" customHeight="1" ht="18.75">
      <c r="A83" t="s">
        <v>532</v>
      </c>
      <c r="D83" s="6" t="s">
        <v>51</v>
      </c>
      <c r="G83" s="7"/>
      <c r="H83" s="11"/>
      <c r="I83" s="12">
        <v>38</v>
      </c>
      <c r="N83" t="s">
        <v>542</v>
      </c>
      <c r="O83">
        <v>1500</v>
      </c>
      <c r="P83" s="7" t="s">
        <v>54</v>
      </c>
      <c r="Q83" s="7">
        <v>1</v>
      </c>
      <c r="R83" s="7" t="s">
        <v>55</v>
      </c>
      <c r="S83" s="7" t="s">
        <v>56</v>
      </c>
      <c r="T83">
        <v>2290</v>
      </c>
      <c r="V83" s="7" t="b">
        <v>1</v>
      </c>
      <c r="W83" s="7" t="b">
        <v>1</v>
      </c>
      <c r="Z83" s="8"/>
      <c r="AB83" s="7"/>
      <c r="AS83" t="s">
        <v>58</v>
      </c>
      <c r="AV83">
        <v>1000000291</v>
      </c>
    </row>
    <row r="84" spans="1:48" customHeight="1" ht="18.75">
      <c r="A84" t="s">
        <v>532</v>
      </c>
      <c r="D84" s="6" t="s">
        <v>51</v>
      </c>
      <c r="G84" s="7"/>
      <c r="H84" s="11"/>
      <c r="I84" s="12">
        <v>40</v>
      </c>
      <c r="N84" t="s">
        <v>543</v>
      </c>
      <c r="O84">
        <v>1500</v>
      </c>
      <c r="P84" s="7" t="s">
        <v>54</v>
      </c>
      <c r="Q84" s="7">
        <v>1</v>
      </c>
      <c r="R84" s="7" t="s">
        <v>55</v>
      </c>
      <c r="S84" s="7" t="s">
        <v>56</v>
      </c>
      <c r="T84">
        <v>2290</v>
      </c>
      <c r="V84" s="7" t="b">
        <v>1</v>
      </c>
      <c r="W84" s="7" t="b">
        <v>1</v>
      </c>
      <c r="Z84" s="8"/>
      <c r="AB84" s="7"/>
      <c r="AS84" t="s">
        <v>58</v>
      </c>
      <c r="AV84">
        <v>1000000291</v>
      </c>
    </row>
    <row r="85" spans="1:48" customHeight="1" ht="18.75">
      <c r="A85" t="s">
        <v>532</v>
      </c>
      <c r="D85" s="6" t="s">
        <v>51</v>
      </c>
      <c r="G85" s="7"/>
      <c r="H85" s="11"/>
      <c r="I85" s="12">
        <v>42</v>
      </c>
      <c r="N85" t="s">
        <v>544</v>
      </c>
      <c r="O85">
        <v>1500</v>
      </c>
      <c r="P85" s="7" t="s">
        <v>54</v>
      </c>
      <c r="Q85" s="7">
        <v>1</v>
      </c>
      <c r="R85" s="7" t="s">
        <v>55</v>
      </c>
      <c r="S85" s="7" t="s">
        <v>56</v>
      </c>
      <c r="T85">
        <v>2290</v>
      </c>
      <c r="V85" s="7" t="b">
        <v>1</v>
      </c>
      <c r="W85" s="7" t="b">
        <v>1</v>
      </c>
      <c r="Z85" s="8"/>
      <c r="AB85" s="7"/>
      <c r="AS85" t="s">
        <v>58</v>
      </c>
      <c r="AV85">
        <v>1000000291</v>
      </c>
    </row>
    <row r="86" spans="1:48" customHeight="1" ht="18.75">
      <c r="A86" t="s">
        <v>545</v>
      </c>
      <c r="B86" t="s">
        <v>546</v>
      </c>
      <c r="C86" t="s">
        <v>547</v>
      </c>
      <c r="D86" s="6" t="s">
        <v>51</v>
      </c>
      <c r="E86" t="s">
        <v>394</v>
      </c>
      <c r="F86" t="s">
        <v>548</v>
      </c>
      <c r="G86" s="7" t="b">
        <v>1</v>
      </c>
      <c r="H86" s="11" t="s">
        <v>360</v>
      </c>
      <c r="I86" s="12">
        <v>30</v>
      </c>
      <c r="N86" t="s">
        <v>549</v>
      </c>
      <c r="O86">
        <v>1500</v>
      </c>
      <c r="P86" s="7" t="s">
        <v>54</v>
      </c>
      <c r="Q86" s="7">
        <v>1</v>
      </c>
      <c r="R86" s="7" t="s">
        <v>55</v>
      </c>
      <c r="S86" s="7" t="s">
        <v>56</v>
      </c>
      <c r="T86">
        <v>2290</v>
      </c>
      <c r="V86" s="7" t="b">
        <v>1</v>
      </c>
      <c r="W86" s="7" t="b">
        <v>1</v>
      </c>
      <c r="Y86" t="s">
        <v>550</v>
      </c>
      <c r="Z86" s="8">
        <v>1</v>
      </c>
      <c r="AB86" s="7" t="b">
        <v>0</v>
      </c>
      <c r="AS86" t="s">
        <v>58</v>
      </c>
      <c r="AV86">
        <v>1000000291</v>
      </c>
    </row>
    <row r="87" spans="1:48" customHeight="1" ht="18.75">
      <c r="A87" t="s">
        <v>545</v>
      </c>
      <c r="D87" s="6" t="s">
        <v>51</v>
      </c>
      <c r="G87" s="7"/>
      <c r="H87" s="11"/>
      <c r="I87" s="12">
        <v>32</v>
      </c>
      <c r="N87" t="s">
        <v>551</v>
      </c>
      <c r="O87">
        <v>1500</v>
      </c>
      <c r="P87" s="7" t="s">
        <v>54</v>
      </c>
      <c r="Q87" s="7">
        <v>1</v>
      </c>
      <c r="R87" s="7" t="s">
        <v>55</v>
      </c>
      <c r="S87" s="7" t="s">
        <v>56</v>
      </c>
      <c r="T87">
        <v>2290</v>
      </c>
      <c r="V87" s="7" t="b">
        <v>1</v>
      </c>
      <c r="W87" s="7" t="b">
        <v>1</v>
      </c>
      <c r="Y87" t="s">
        <v>552</v>
      </c>
      <c r="Z87" s="8">
        <v>2</v>
      </c>
      <c r="AB87" s="7"/>
      <c r="AS87" t="s">
        <v>58</v>
      </c>
      <c r="AV87">
        <v>1000000291</v>
      </c>
    </row>
    <row r="88" spans="1:48" customHeight="1" ht="18.75">
      <c r="A88" t="s">
        <v>545</v>
      </c>
      <c r="D88" s="6" t="s">
        <v>51</v>
      </c>
      <c r="G88" s="7"/>
      <c r="H88" s="11"/>
      <c r="I88" s="13">
        <v>34</v>
      </c>
      <c r="N88" t="s">
        <v>553</v>
      </c>
      <c r="O88">
        <v>1500</v>
      </c>
      <c r="P88" s="7" t="s">
        <v>54</v>
      </c>
      <c r="Q88" s="7">
        <v>1</v>
      </c>
      <c r="R88" s="7" t="s">
        <v>55</v>
      </c>
      <c r="S88" s="7" t="s">
        <v>56</v>
      </c>
      <c r="T88">
        <v>2290</v>
      </c>
      <c r="V88" s="7" t="b">
        <v>1</v>
      </c>
      <c r="W88" s="7" t="b">
        <v>1</v>
      </c>
      <c r="Z88" s="8"/>
      <c r="AB88" s="7"/>
      <c r="AS88" t="s">
        <v>58</v>
      </c>
      <c r="AV88">
        <v>1000000291</v>
      </c>
    </row>
    <row r="89" spans="1:48" customHeight="1" ht="18.75">
      <c r="A89" t="s">
        <v>545</v>
      </c>
      <c r="D89" s="6" t="s">
        <v>51</v>
      </c>
      <c r="G89" s="7"/>
      <c r="H89" s="11"/>
      <c r="I89" s="12">
        <v>36</v>
      </c>
      <c r="N89" t="s">
        <v>554</v>
      </c>
      <c r="O89">
        <v>1500</v>
      </c>
      <c r="P89" s="7" t="s">
        <v>54</v>
      </c>
      <c r="Q89" s="7">
        <v>1</v>
      </c>
      <c r="R89" s="7" t="s">
        <v>55</v>
      </c>
      <c r="S89" s="7" t="s">
        <v>56</v>
      </c>
      <c r="T89">
        <v>2290</v>
      </c>
      <c r="V89" s="7" t="b">
        <v>1</v>
      </c>
      <c r="W89" s="7" t="b">
        <v>1</v>
      </c>
      <c r="Z89" s="8"/>
      <c r="AB89" s="7"/>
      <c r="AS89" t="s">
        <v>58</v>
      </c>
      <c r="AV89">
        <v>1000000291</v>
      </c>
    </row>
    <row r="90" spans="1:48" customHeight="1" ht="18.75">
      <c r="A90" t="s">
        <v>545</v>
      </c>
      <c r="D90" s="6" t="s">
        <v>51</v>
      </c>
      <c r="G90" s="7"/>
      <c r="H90" s="11"/>
      <c r="I90" s="12">
        <v>38</v>
      </c>
      <c r="N90" t="s">
        <v>555</v>
      </c>
      <c r="O90">
        <v>1500</v>
      </c>
      <c r="P90" s="7" t="s">
        <v>54</v>
      </c>
      <c r="Q90" s="7">
        <v>1</v>
      </c>
      <c r="R90" s="7" t="s">
        <v>55</v>
      </c>
      <c r="S90" s="7" t="s">
        <v>56</v>
      </c>
      <c r="T90">
        <v>2290</v>
      </c>
      <c r="V90" s="7" t="b">
        <v>1</v>
      </c>
      <c r="W90" s="7" t="b">
        <v>1</v>
      </c>
      <c r="Z90" s="8"/>
      <c r="AB90" s="7"/>
      <c r="AS90" t="s">
        <v>58</v>
      </c>
      <c r="AV90">
        <v>1000000291</v>
      </c>
    </row>
    <row r="91" spans="1:48" customHeight="1" ht="18.75">
      <c r="A91" t="s">
        <v>545</v>
      </c>
      <c r="D91" s="6" t="s">
        <v>51</v>
      </c>
      <c r="G91" s="7"/>
      <c r="H91" s="11"/>
      <c r="I91" s="12">
        <v>40</v>
      </c>
      <c r="N91" t="s">
        <v>556</v>
      </c>
      <c r="O91">
        <v>1500</v>
      </c>
      <c r="P91" s="7" t="s">
        <v>54</v>
      </c>
      <c r="Q91" s="7">
        <v>1</v>
      </c>
      <c r="R91" s="7" t="s">
        <v>55</v>
      </c>
      <c r="S91" s="7" t="s">
        <v>56</v>
      </c>
      <c r="T91">
        <v>2290</v>
      </c>
      <c r="V91" s="7" t="b">
        <v>1</v>
      </c>
      <c r="W91" s="7" t="b">
        <v>1</v>
      </c>
      <c r="Z91" s="8"/>
      <c r="AB91" s="7"/>
      <c r="AS91" t="s">
        <v>58</v>
      </c>
      <c r="AV91">
        <v>1000000291</v>
      </c>
    </row>
    <row r="92" spans="1:48" customHeight="1" ht="18.75">
      <c r="A92" t="s">
        <v>545</v>
      </c>
      <c r="D92" s="6" t="s">
        <v>51</v>
      </c>
      <c r="G92" s="7"/>
      <c r="H92" s="11"/>
      <c r="I92" s="12">
        <v>42</v>
      </c>
      <c r="N92" t="s">
        <v>557</v>
      </c>
      <c r="O92">
        <v>1500</v>
      </c>
      <c r="P92" s="7" t="s">
        <v>54</v>
      </c>
      <c r="Q92" s="7">
        <v>1</v>
      </c>
      <c r="R92" s="7" t="s">
        <v>55</v>
      </c>
      <c r="S92" s="7" t="s">
        <v>56</v>
      </c>
      <c r="T92">
        <v>2290</v>
      </c>
      <c r="V92" s="7" t="b">
        <v>1</v>
      </c>
      <c r="W92" s="7" t="b">
        <v>1</v>
      </c>
      <c r="Z92" s="8"/>
      <c r="AB92" s="7"/>
      <c r="AS92" t="s">
        <v>58</v>
      </c>
      <c r="AV92">
        <v>1000000291</v>
      </c>
    </row>
    <row r="93" spans="1:48" customHeight="1" ht="18.75">
      <c r="A93" t="s">
        <v>558</v>
      </c>
      <c r="B93" t="s">
        <v>559</v>
      </c>
      <c r="C93" t="s">
        <v>560</v>
      </c>
      <c r="D93" s="6" t="s">
        <v>51</v>
      </c>
      <c r="E93" t="s">
        <v>394</v>
      </c>
      <c r="F93" t="s">
        <v>408</v>
      </c>
      <c r="G93" s="7" t="b">
        <v>1</v>
      </c>
      <c r="H93" s="11" t="s">
        <v>360</v>
      </c>
      <c r="I93" s="12">
        <v>30</v>
      </c>
      <c r="N93" t="s">
        <v>561</v>
      </c>
      <c r="O93">
        <v>1500</v>
      </c>
      <c r="P93" s="7" t="s">
        <v>54</v>
      </c>
      <c r="Q93" s="7">
        <v>1</v>
      </c>
      <c r="R93" s="7" t="s">
        <v>55</v>
      </c>
      <c r="S93" s="7" t="s">
        <v>56</v>
      </c>
      <c r="T93">
        <v>2290</v>
      </c>
      <c r="V93" s="7" t="b">
        <v>1</v>
      </c>
      <c r="W93" s="7" t="b">
        <v>1</v>
      </c>
      <c r="Y93" t="s">
        <v>562</v>
      </c>
      <c r="Z93" s="8">
        <v>1</v>
      </c>
      <c r="AB93" s="7" t="b">
        <v>0</v>
      </c>
      <c r="AS93" t="s">
        <v>58</v>
      </c>
      <c r="AV93">
        <v>1000000291</v>
      </c>
    </row>
    <row r="94" spans="1:48" customHeight="1" ht="18.75">
      <c r="A94" t="s">
        <v>558</v>
      </c>
      <c r="D94" s="6" t="s">
        <v>51</v>
      </c>
      <c r="G94" s="7"/>
      <c r="H94" s="11"/>
      <c r="I94" s="12">
        <v>32</v>
      </c>
      <c r="N94" t="s">
        <v>563</v>
      </c>
      <c r="O94">
        <v>1500</v>
      </c>
      <c r="P94" s="7" t="s">
        <v>54</v>
      </c>
      <c r="Q94" s="7">
        <v>1</v>
      </c>
      <c r="R94" s="7" t="s">
        <v>55</v>
      </c>
      <c r="S94" s="7" t="s">
        <v>56</v>
      </c>
      <c r="T94">
        <v>2290</v>
      </c>
      <c r="V94" s="7" t="b">
        <v>1</v>
      </c>
      <c r="W94" s="7" t="b">
        <v>1</v>
      </c>
      <c r="Y94" t="s">
        <v>564</v>
      </c>
      <c r="Z94" s="8">
        <v>2</v>
      </c>
      <c r="AB94" s="7"/>
      <c r="AS94" t="s">
        <v>58</v>
      </c>
      <c r="AV94">
        <v>1000000291</v>
      </c>
    </row>
    <row r="95" spans="1:48" customHeight="1" ht="18.75">
      <c r="A95" t="s">
        <v>558</v>
      </c>
      <c r="D95" s="6" t="s">
        <v>51</v>
      </c>
      <c r="G95" s="7"/>
      <c r="H95" s="11"/>
      <c r="I95" s="13">
        <v>34</v>
      </c>
      <c r="N95" t="s">
        <v>565</v>
      </c>
      <c r="O95">
        <v>1500</v>
      </c>
      <c r="P95" s="7" t="s">
        <v>54</v>
      </c>
      <c r="Q95" s="7">
        <v>1</v>
      </c>
      <c r="R95" s="7" t="s">
        <v>55</v>
      </c>
      <c r="S95" s="7" t="s">
        <v>56</v>
      </c>
      <c r="T95">
        <v>2290</v>
      </c>
      <c r="V95" s="7" t="b">
        <v>1</v>
      </c>
      <c r="W95" s="7" t="b">
        <v>1</v>
      </c>
      <c r="Z95" s="8"/>
      <c r="AB95" s="7"/>
      <c r="AS95" t="s">
        <v>58</v>
      </c>
      <c r="AV95">
        <v>1000000291</v>
      </c>
    </row>
    <row r="96" spans="1:48" customHeight="1" ht="18.75">
      <c r="A96" t="s">
        <v>558</v>
      </c>
      <c r="D96" s="6" t="s">
        <v>51</v>
      </c>
      <c r="G96" s="7"/>
      <c r="H96" s="11"/>
      <c r="I96" s="12">
        <v>36</v>
      </c>
      <c r="N96" t="s">
        <v>566</v>
      </c>
      <c r="O96">
        <v>1500</v>
      </c>
      <c r="P96" s="7" t="s">
        <v>54</v>
      </c>
      <c r="Q96" s="7">
        <v>1</v>
      </c>
      <c r="R96" s="7" t="s">
        <v>55</v>
      </c>
      <c r="S96" s="7" t="s">
        <v>56</v>
      </c>
      <c r="T96">
        <v>2290</v>
      </c>
      <c r="V96" s="7" t="b">
        <v>1</v>
      </c>
      <c r="W96" s="7" t="b">
        <v>1</v>
      </c>
      <c r="Z96" s="8"/>
      <c r="AB96" s="7"/>
      <c r="AS96" t="s">
        <v>58</v>
      </c>
      <c r="AV96">
        <v>1000000291</v>
      </c>
    </row>
    <row r="97" spans="1:48" customHeight="1" ht="18.75">
      <c r="A97" t="s">
        <v>558</v>
      </c>
      <c r="D97" s="6" t="s">
        <v>51</v>
      </c>
      <c r="G97" s="7"/>
      <c r="H97" s="11"/>
      <c r="I97" s="12">
        <v>38</v>
      </c>
      <c r="N97" t="s">
        <v>567</v>
      </c>
      <c r="O97">
        <v>1500</v>
      </c>
      <c r="P97" s="7" t="s">
        <v>54</v>
      </c>
      <c r="Q97" s="7">
        <v>1</v>
      </c>
      <c r="R97" s="7" t="s">
        <v>55</v>
      </c>
      <c r="S97" s="7" t="s">
        <v>56</v>
      </c>
      <c r="T97">
        <v>2290</v>
      </c>
      <c r="V97" s="7" t="b">
        <v>1</v>
      </c>
      <c r="W97" s="7" t="b">
        <v>1</v>
      </c>
      <c r="Z97" s="8"/>
      <c r="AB97" s="7"/>
      <c r="AS97" t="s">
        <v>58</v>
      </c>
      <c r="AV97">
        <v>1000000291</v>
      </c>
    </row>
    <row r="98" spans="1:48" customHeight="1" ht="18.75">
      <c r="A98" t="s">
        <v>558</v>
      </c>
      <c r="D98" s="6" t="s">
        <v>51</v>
      </c>
      <c r="G98" s="7"/>
      <c r="H98" s="11"/>
      <c r="I98" s="12">
        <v>40</v>
      </c>
      <c r="N98" t="s">
        <v>568</v>
      </c>
      <c r="O98">
        <v>1500</v>
      </c>
      <c r="P98" s="7" t="s">
        <v>54</v>
      </c>
      <c r="Q98" s="7">
        <v>1</v>
      </c>
      <c r="R98" s="7" t="s">
        <v>55</v>
      </c>
      <c r="S98" s="7" t="s">
        <v>56</v>
      </c>
      <c r="T98">
        <v>2290</v>
      </c>
      <c r="V98" s="7" t="b">
        <v>1</v>
      </c>
      <c r="W98" s="7" t="b">
        <v>1</v>
      </c>
      <c r="Z98" s="8"/>
      <c r="AB98" s="7"/>
      <c r="AS98" t="s">
        <v>58</v>
      </c>
      <c r="AV98">
        <v>1000000291</v>
      </c>
    </row>
    <row r="99" spans="1:48" customHeight="1" ht="18.75">
      <c r="A99" t="s">
        <v>558</v>
      </c>
      <c r="D99" s="6" t="s">
        <v>51</v>
      </c>
      <c r="G99" s="7"/>
      <c r="H99" s="11"/>
      <c r="I99" s="12">
        <v>42</v>
      </c>
      <c r="N99" t="s">
        <v>569</v>
      </c>
      <c r="O99">
        <v>1500</v>
      </c>
      <c r="P99" s="7" t="s">
        <v>54</v>
      </c>
      <c r="Q99" s="7">
        <v>1</v>
      </c>
      <c r="R99" s="7" t="s">
        <v>55</v>
      </c>
      <c r="S99" s="7" t="s">
        <v>56</v>
      </c>
      <c r="T99">
        <v>2290</v>
      </c>
      <c r="V99" s="7" t="b">
        <v>1</v>
      </c>
      <c r="W99" s="7" t="b">
        <v>1</v>
      </c>
      <c r="Z99" s="8"/>
      <c r="AB99" s="7"/>
      <c r="AS99" t="s">
        <v>58</v>
      </c>
      <c r="AV99">
        <v>1000000291</v>
      </c>
    </row>
    <row r="100" spans="1:48" customHeight="1" ht="18.75">
      <c r="A100" t="s">
        <v>570</v>
      </c>
      <c r="B100" t="s">
        <v>571</v>
      </c>
      <c r="C100" t="s">
        <v>572</v>
      </c>
      <c r="D100" s="6" t="s">
        <v>51</v>
      </c>
      <c r="E100" t="s">
        <v>394</v>
      </c>
      <c r="F100" t="s">
        <v>573</v>
      </c>
      <c r="G100" s="7" t="b">
        <v>1</v>
      </c>
      <c r="H100" s="11" t="s">
        <v>360</v>
      </c>
      <c r="I100" s="12">
        <v>30</v>
      </c>
      <c r="N100" t="s">
        <v>574</v>
      </c>
      <c r="O100">
        <v>1500</v>
      </c>
      <c r="P100" s="7" t="s">
        <v>54</v>
      </c>
      <c r="Q100" s="7">
        <v>1</v>
      </c>
      <c r="R100" s="7" t="s">
        <v>55</v>
      </c>
      <c r="S100" s="7" t="s">
        <v>56</v>
      </c>
      <c r="T100">
        <v>2189.2</v>
      </c>
      <c r="V100" s="7" t="b">
        <v>1</v>
      </c>
      <c r="W100" s="7" t="b">
        <v>1</v>
      </c>
      <c r="Y100" t="s">
        <v>575</v>
      </c>
      <c r="Z100" s="8">
        <v>1</v>
      </c>
      <c r="AB100" s="7" t="b">
        <v>0</v>
      </c>
      <c r="AS100" t="s">
        <v>58</v>
      </c>
      <c r="AV100">
        <v>1000000291</v>
      </c>
    </row>
    <row r="101" spans="1:48" customHeight="1" ht="18.75">
      <c r="A101" t="s">
        <v>570</v>
      </c>
      <c r="D101" s="6" t="s">
        <v>51</v>
      </c>
      <c r="G101" s="7"/>
      <c r="H101" s="11"/>
      <c r="I101" s="12">
        <v>32</v>
      </c>
      <c r="N101" t="s">
        <v>576</v>
      </c>
      <c r="O101">
        <v>1500</v>
      </c>
      <c r="P101" s="7" t="s">
        <v>54</v>
      </c>
      <c r="Q101" s="7">
        <v>1</v>
      </c>
      <c r="R101" s="7" t="s">
        <v>55</v>
      </c>
      <c r="S101" s="7" t="s">
        <v>56</v>
      </c>
      <c r="T101">
        <v>2189.2</v>
      </c>
      <c r="V101" s="7" t="b">
        <v>1</v>
      </c>
      <c r="W101" s="7" t="b">
        <v>1</v>
      </c>
      <c r="Y101" t="s">
        <v>577</v>
      </c>
      <c r="Z101" s="8">
        <v>2</v>
      </c>
      <c r="AB101" s="7"/>
      <c r="AS101" t="s">
        <v>58</v>
      </c>
      <c r="AV101">
        <v>1000000291</v>
      </c>
    </row>
    <row r="102" spans="1:48" customHeight="1" ht="18.75">
      <c r="A102" t="s">
        <v>570</v>
      </c>
      <c r="D102" s="6" t="s">
        <v>51</v>
      </c>
      <c r="G102" s="7"/>
      <c r="H102" s="11"/>
      <c r="I102" s="13">
        <v>34</v>
      </c>
      <c r="N102" t="s">
        <v>578</v>
      </c>
      <c r="O102">
        <v>1500</v>
      </c>
      <c r="P102" s="7" t="s">
        <v>54</v>
      </c>
      <c r="Q102" s="7">
        <v>1</v>
      </c>
      <c r="R102" s="7" t="s">
        <v>55</v>
      </c>
      <c r="S102" s="7" t="s">
        <v>56</v>
      </c>
      <c r="T102">
        <v>2189.2</v>
      </c>
      <c r="V102" s="7" t="b">
        <v>1</v>
      </c>
      <c r="W102" s="7" t="b">
        <v>1</v>
      </c>
      <c r="Z102" s="8"/>
      <c r="AB102" s="7"/>
      <c r="AS102" t="s">
        <v>58</v>
      </c>
      <c r="AV102">
        <v>1000000291</v>
      </c>
    </row>
    <row r="103" spans="1:48" customHeight="1" ht="18.75">
      <c r="A103" t="s">
        <v>570</v>
      </c>
      <c r="D103" s="6" t="s">
        <v>51</v>
      </c>
      <c r="G103" s="7"/>
      <c r="H103" s="11"/>
      <c r="I103" s="12">
        <v>36</v>
      </c>
      <c r="N103" t="s">
        <v>579</v>
      </c>
      <c r="O103">
        <v>1500</v>
      </c>
      <c r="P103" s="7" t="s">
        <v>54</v>
      </c>
      <c r="Q103" s="7">
        <v>1</v>
      </c>
      <c r="R103" s="7" t="s">
        <v>55</v>
      </c>
      <c r="S103" s="7" t="s">
        <v>56</v>
      </c>
      <c r="T103">
        <v>2189.2</v>
      </c>
      <c r="V103" s="7" t="b">
        <v>1</v>
      </c>
      <c r="W103" s="7" t="b">
        <v>1</v>
      </c>
      <c r="Z103" s="8"/>
      <c r="AB103" s="7"/>
      <c r="AS103" t="s">
        <v>58</v>
      </c>
      <c r="AV103">
        <v>1000000291</v>
      </c>
    </row>
    <row r="104" spans="1:48" customHeight="1" ht="18.75">
      <c r="A104" t="s">
        <v>570</v>
      </c>
      <c r="D104" s="6" t="s">
        <v>51</v>
      </c>
      <c r="G104" s="7"/>
      <c r="H104" s="11"/>
      <c r="I104" s="12">
        <v>38</v>
      </c>
      <c r="N104" t="s">
        <v>580</v>
      </c>
      <c r="O104">
        <v>1500</v>
      </c>
      <c r="P104" s="7" t="s">
        <v>54</v>
      </c>
      <c r="Q104" s="7">
        <v>1</v>
      </c>
      <c r="R104" s="7" t="s">
        <v>55</v>
      </c>
      <c r="S104" s="7" t="s">
        <v>56</v>
      </c>
      <c r="T104">
        <v>2189.2</v>
      </c>
      <c r="V104" s="7" t="b">
        <v>1</v>
      </c>
      <c r="W104" s="7" t="b">
        <v>1</v>
      </c>
      <c r="Z104" s="8"/>
      <c r="AB104" s="7"/>
      <c r="AS104" t="s">
        <v>58</v>
      </c>
      <c r="AV104">
        <v>1000000291</v>
      </c>
    </row>
    <row r="105" spans="1:48" customHeight="1" ht="18.75">
      <c r="A105" t="s">
        <v>570</v>
      </c>
      <c r="D105" s="6" t="s">
        <v>51</v>
      </c>
      <c r="G105" s="7"/>
      <c r="H105" s="11"/>
      <c r="I105" s="12">
        <v>40</v>
      </c>
      <c r="N105" t="s">
        <v>581</v>
      </c>
      <c r="O105">
        <v>1500</v>
      </c>
      <c r="P105" s="7" t="s">
        <v>54</v>
      </c>
      <c r="Q105" s="7">
        <v>1</v>
      </c>
      <c r="R105" s="7" t="s">
        <v>55</v>
      </c>
      <c r="S105" s="7" t="s">
        <v>56</v>
      </c>
      <c r="T105">
        <v>2189.2</v>
      </c>
      <c r="V105" s="7" t="b">
        <v>1</v>
      </c>
      <c r="W105" s="7" t="b">
        <v>1</v>
      </c>
      <c r="Z105" s="8"/>
      <c r="AB105" s="7"/>
      <c r="AS105" t="s">
        <v>58</v>
      </c>
      <c r="AV105">
        <v>1000000291</v>
      </c>
    </row>
    <row r="106" spans="1:48" customHeight="1" ht="18.75">
      <c r="A106" t="s">
        <v>570</v>
      </c>
      <c r="D106" s="6" t="s">
        <v>51</v>
      </c>
      <c r="G106" s="7"/>
      <c r="H106" s="11"/>
      <c r="I106" s="12">
        <v>42</v>
      </c>
      <c r="N106" t="s">
        <v>582</v>
      </c>
      <c r="O106">
        <v>1500</v>
      </c>
      <c r="P106" s="7" t="s">
        <v>54</v>
      </c>
      <c r="Q106" s="7">
        <v>1</v>
      </c>
      <c r="R106" s="7" t="s">
        <v>55</v>
      </c>
      <c r="S106" s="7" t="s">
        <v>56</v>
      </c>
      <c r="T106">
        <v>2189.2</v>
      </c>
      <c r="V106" s="7" t="b">
        <v>1</v>
      </c>
      <c r="W106" s="7" t="b">
        <v>1</v>
      </c>
      <c r="Z106" s="8"/>
      <c r="AB106" s="7"/>
      <c r="AS106" t="s">
        <v>58</v>
      </c>
      <c r="AV106">
        <v>1000000291</v>
      </c>
    </row>
    <row r="107" spans="1:48" customHeight="1" ht="18.75">
      <c r="A107" t="s">
        <v>583</v>
      </c>
      <c r="B107" t="s">
        <v>584</v>
      </c>
      <c r="C107" t="s">
        <v>585</v>
      </c>
      <c r="D107" s="6" t="s">
        <v>51</v>
      </c>
      <c r="E107" t="s">
        <v>394</v>
      </c>
      <c r="F107" t="s">
        <v>586</v>
      </c>
      <c r="G107" s="7" t="b">
        <v>1</v>
      </c>
      <c r="H107" s="11" t="s">
        <v>360</v>
      </c>
      <c r="I107" s="12">
        <v>30</v>
      </c>
      <c r="N107" t="s">
        <v>587</v>
      </c>
      <c r="O107">
        <v>1500</v>
      </c>
      <c r="P107" s="7" t="s">
        <v>54</v>
      </c>
      <c r="Q107" s="7">
        <v>1</v>
      </c>
      <c r="R107" s="7" t="s">
        <v>55</v>
      </c>
      <c r="S107" s="7" t="s">
        <v>56</v>
      </c>
      <c r="T107">
        <v>2189.2</v>
      </c>
      <c r="V107" s="7" t="b">
        <v>1</v>
      </c>
      <c r="W107" s="7" t="b">
        <v>1</v>
      </c>
      <c r="Y107" t="s">
        <v>588</v>
      </c>
      <c r="Z107" s="8">
        <v>1</v>
      </c>
      <c r="AB107" s="7" t="b">
        <v>0</v>
      </c>
      <c r="AS107" t="s">
        <v>58</v>
      </c>
      <c r="AV107">
        <v>1000000291</v>
      </c>
    </row>
    <row r="108" spans="1:48" customHeight="1" ht="18.75">
      <c r="A108" t="s">
        <v>583</v>
      </c>
      <c r="D108" s="6" t="s">
        <v>51</v>
      </c>
      <c r="G108" s="7"/>
      <c r="H108" s="11"/>
      <c r="I108" s="12">
        <v>32</v>
      </c>
      <c r="N108" t="s">
        <v>589</v>
      </c>
      <c r="O108">
        <v>1500</v>
      </c>
      <c r="P108" s="7" t="s">
        <v>54</v>
      </c>
      <c r="Q108" s="7">
        <v>1</v>
      </c>
      <c r="R108" s="7" t="s">
        <v>55</v>
      </c>
      <c r="S108" s="7" t="s">
        <v>56</v>
      </c>
      <c r="T108">
        <v>2189.2</v>
      </c>
      <c r="V108" s="7" t="b">
        <v>1</v>
      </c>
      <c r="W108" s="7" t="b">
        <v>1</v>
      </c>
      <c r="Y108" t="s">
        <v>590</v>
      </c>
      <c r="Z108" s="8">
        <v>2</v>
      </c>
      <c r="AB108" s="7"/>
      <c r="AS108" t="s">
        <v>58</v>
      </c>
      <c r="AV108">
        <v>1000000291</v>
      </c>
    </row>
    <row r="109" spans="1:48" customHeight="1" ht="18.75">
      <c r="A109" t="s">
        <v>583</v>
      </c>
      <c r="D109" s="6" t="s">
        <v>51</v>
      </c>
      <c r="G109" s="7"/>
      <c r="H109" s="11"/>
      <c r="I109" s="13">
        <v>34</v>
      </c>
      <c r="N109" t="s">
        <v>591</v>
      </c>
      <c r="O109">
        <v>1500</v>
      </c>
      <c r="P109" s="7" t="s">
        <v>54</v>
      </c>
      <c r="Q109" s="7">
        <v>1</v>
      </c>
      <c r="R109" s="7" t="s">
        <v>55</v>
      </c>
      <c r="S109" s="7" t="s">
        <v>56</v>
      </c>
      <c r="T109">
        <v>2189.2</v>
      </c>
      <c r="V109" s="7" t="b">
        <v>1</v>
      </c>
      <c r="W109" s="7" t="b">
        <v>1</v>
      </c>
      <c r="Z109" s="8"/>
      <c r="AB109" s="7"/>
      <c r="AS109" t="s">
        <v>58</v>
      </c>
      <c r="AV109">
        <v>1000000291</v>
      </c>
    </row>
    <row r="110" spans="1:48" customHeight="1" ht="18.75">
      <c r="A110" t="s">
        <v>583</v>
      </c>
      <c r="D110" s="6" t="s">
        <v>51</v>
      </c>
      <c r="G110" s="7"/>
      <c r="H110" s="11"/>
      <c r="I110" s="12">
        <v>36</v>
      </c>
      <c r="N110" t="s">
        <v>592</v>
      </c>
      <c r="O110">
        <v>1500</v>
      </c>
      <c r="P110" s="7" t="s">
        <v>54</v>
      </c>
      <c r="Q110" s="7">
        <v>1</v>
      </c>
      <c r="R110" s="7" t="s">
        <v>55</v>
      </c>
      <c r="S110" s="7" t="s">
        <v>56</v>
      </c>
      <c r="T110">
        <v>2189.2</v>
      </c>
      <c r="V110" s="7" t="b">
        <v>1</v>
      </c>
      <c r="W110" s="7" t="b">
        <v>1</v>
      </c>
      <c r="Z110" s="8"/>
      <c r="AB110" s="7"/>
      <c r="AS110" t="s">
        <v>58</v>
      </c>
      <c r="AV110">
        <v>1000000291</v>
      </c>
    </row>
    <row r="111" spans="1:48" customHeight="1" ht="18.75">
      <c r="A111" t="s">
        <v>583</v>
      </c>
      <c r="D111" s="6" t="s">
        <v>51</v>
      </c>
      <c r="G111" s="7"/>
      <c r="H111" s="11"/>
      <c r="I111" s="12">
        <v>38</v>
      </c>
      <c r="N111" t="s">
        <v>593</v>
      </c>
      <c r="O111">
        <v>1500</v>
      </c>
      <c r="P111" s="7" t="s">
        <v>54</v>
      </c>
      <c r="Q111" s="7">
        <v>1</v>
      </c>
      <c r="R111" s="7" t="s">
        <v>55</v>
      </c>
      <c r="S111" s="7" t="s">
        <v>56</v>
      </c>
      <c r="T111">
        <v>2189.2</v>
      </c>
      <c r="V111" s="7" t="b">
        <v>1</v>
      </c>
      <c r="W111" s="7" t="b">
        <v>1</v>
      </c>
      <c r="Z111" s="8"/>
      <c r="AB111" s="7"/>
      <c r="AS111" t="s">
        <v>58</v>
      </c>
      <c r="AV111">
        <v>1000000291</v>
      </c>
    </row>
    <row r="112" spans="1:48" customHeight="1" ht="18.75">
      <c r="A112" t="s">
        <v>583</v>
      </c>
      <c r="D112" s="6" t="s">
        <v>51</v>
      </c>
      <c r="G112" s="7"/>
      <c r="H112" s="11"/>
      <c r="I112" s="12">
        <v>40</v>
      </c>
      <c r="N112" t="s">
        <v>594</v>
      </c>
      <c r="O112">
        <v>1500</v>
      </c>
      <c r="P112" s="7" t="s">
        <v>54</v>
      </c>
      <c r="Q112" s="7">
        <v>1</v>
      </c>
      <c r="R112" s="7" t="s">
        <v>55</v>
      </c>
      <c r="S112" s="7" t="s">
        <v>56</v>
      </c>
      <c r="T112">
        <v>2189.2</v>
      </c>
      <c r="V112" s="7" t="b">
        <v>1</v>
      </c>
      <c r="W112" s="7" t="b">
        <v>1</v>
      </c>
      <c r="Z112" s="8"/>
      <c r="AB112" s="7"/>
      <c r="AS112" t="s">
        <v>58</v>
      </c>
      <c r="AV112">
        <v>1000000291</v>
      </c>
    </row>
    <row r="113" spans="1:48" customHeight="1" ht="18.75">
      <c r="A113" t="s">
        <v>583</v>
      </c>
      <c r="D113" s="6" t="s">
        <v>51</v>
      </c>
      <c r="G113" s="7"/>
      <c r="H113" s="11"/>
      <c r="I113" s="12">
        <v>42</v>
      </c>
      <c r="N113" t="s">
        <v>595</v>
      </c>
      <c r="O113">
        <v>1500</v>
      </c>
      <c r="P113" s="7" t="s">
        <v>54</v>
      </c>
      <c r="Q113" s="7">
        <v>1</v>
      </c>
      <c r="R113" s="7" t="s">
        <v>55</v>
      </c>
      <c r="S113" s="7" t="s">
        <v>56</v>
      </c>
      <c r="T113">
        <v>2189.2</v>
      </c>
      <c r="V113" s="7" t="b">
        <v>1</v>
      </c>
      <c r="W113" s="7" t="b">
        <v>1</v>
      </c>
      <c r="Z113" s="8"/>
      <c r="AB113" s="7"/>
      <c r="AS113" t="s">
        <v>58</v>
      </c>
      <c r="AV113">
        <v>1000000291</v>
      </c>
    </row>
    <row r="114" spans="1:48" customHeight="1" ht="18.75">
      <c r="A114" t="s">
        <v>596</v>
      </c>
      <c r="B114" t="s">
        <v>597</v>
      </c>
      <c r="C114" t="s">
        <v>598</v>
      </c>
      <c r="D114" s="6" t="s">
        <v>51</v>
      </c>
      <c r="E114" t="s">
        <v>394</v>
      </c>
      <c r="F114" t="s">
        <v>599</v>
      </c>
      <c r="G114" s="7" t="b">
        <v>1</v>
      </c>
      <c r="H114" s="11" t="s">
        <v>360</v>
      </c>
      <c r="I114" s="12">
        <v>30</v>
      </c>
      <c r="N114" t="s">
        <v>600</v>
      </c>
      <c r="O114">
        <v>1500</v>
      </c>
      <c r="P114" s="7" t="s">
        <v>54</v>
      </c>
      <c r="Q114" s="7">
        <v>1</v>
      </c>
      <c r="R114" s="7" t="s">
        <v>55</v>
      </c>
      <c r="S114" s="7" t="s">
        <v>56</v>
      </c>
      <c r="T114">
        <v>2189.2</v>
      </c>
      <c r="V114" s="7" t="b">
        <v>1</v>
      </c>
      <c r="W114" s="7" t="b">
        <v>1</v>
      </c>
      <c r="Y114" t="s">
        <v>601</v>
      </c>
      <c r="Z114" s="8">
        <v>1</v>
      </c>
      <c r="AB114" s="7" t="b">
        <v>0</v>
      </c>
      <c r="AS114" t="s">
        <v>58</v>
      </c>
      <c r="AV114">
        <v>1000000291</v>
      </c>
    </row>
    <row r="115" spans="1:48" customHeight="1" ht="18.75">
      <c r="A115" t="s">
        <v>596</v>
      </c>
      <c r="D115" s="6" t="s">
        <v>51</v>
      </c>
      <c r="G115" s="7"/>
      <c r="H115" s="11"/>
      <c r="I115" s="12">
        <v>32</v>
      </c>
      <c r="N115" t="s">
        <v>602</v>
      </c>
      <c r="O115">
        <v>1500</v>
      </c>
      <c r="P115" s="7" t="s">
        <v>54</v>
      </c>
      <c r="Q115" s="7">
        <v>1</v>
      </c>
      <c r="R115" s="7" t="s">
        <v>55</v>
      </c>
      <c r="S115" s="7" t="s">
        <v>56</v>
      </c>
      <c r="T115">
        <v>2189.2</v>
      </c>
      <c r="V115" s="7" t="b">
        <v>1</v>
      </c>
      <c r="W115" s="7" t="b">
        <v>1</v>
      </c>
      <c r="Y115" t="s">
        <v>603</v>
      </c>
      <c r="Z115" s="8">
        <v>2</v>
      </c>
      <c r="AB115" s="7"/>
      <c r="AS115" t="s">
        <v>58</v>
      </c>
      <c r="AV115">
        <v>1000000291</v>
      </c>
    </row>
    <row r="116" spans="1:48" customHeight="1" ht="18.75">
      <c r="A116" t="s">
        <v>596</v>
      </c>
      <c r="D116" s="6" t="s">
        <v>51</v>
      </c>
      <c r="G116" s="7"/>
      <c r="H116" s="11"/>
      <c r="I116" s="13">
        <v>34</v>
      </c>
      <c r="N116" t="s">
        <v>604</v>
      </c>
      <c r="O116">
        <v>1500</v>
      </c>
      <c r="P116" s="7" t="s">
        <v>54</v>
      </c>
      <c r="Q116" s="7">
        <v>1</v>
      </c>
      <c r="R116" s="7" t="s">
        <v>55</v>
      </c>
      <c r="S116" s="7" t="s">
        <v>56</v>
      </c>
      <c r="T116">
        <v>2189.2</v>
      </c>
      <c r="V116" s="7" t="b">
        <v>1</v>
      </c>
      <c r="W116" s="7" t="b">
        <v>1</v>
      </c>
      <c r="Z116" s="8"/>
      <c r="AB116" s="7"/>
      <c r="AS116" t="s">
        <v>58</v>
      </c>
      <c r="AV116">
        <v>1000000291</v>
      </c>
    </row>
    <row r="117" spans="1:48" customHeight="1" ht="18.75">
      <c r="A117" t="s">
        <v>596</v>
      </c>
      <c r="D117" s="6" t="s">
        <v>51</v>
      </c>
      <c r="G117" s="7"/>
      <c r="H117" s="11"/>
      <c r="I117" s="12">
        <v>36</v>
      </c>
      <c r="N117" t="s">
        <v>605</v>
      </c>
      <c r="O117">
        <v>1500</v>
      </c>
      <c r="P117" s="7" t="s">
        <v>54</v>
      </c>
      <c r="Q117" s="7">
        <v>1</v>
      </c>
      <c r="R117" s="7" t="s">
        <v>55</v>
      </c>
      <c r="S117" s="7" t="s">
        <v>56</v>
      </c>
      <c r="T117">
        <v>2189.2</v>
      </c>
      <c r="V117" s="7" t="b">
        <v>1</v>
      </c>
      <c r="W117" s="7" t="b">
        <v>1</v>
      </c>
      <c r="Z117" s="8"/>
      <c r="AB117" s="7"/>
      <c r="AS117" t="s">
        <v>58</v>
      </c>
      <c r="AV117">
        <v>1000000291</v>
      </c>
    </row>
    <row r="118" spans="1:48" customHeight="1" ht="18.75">
      <c r="A118" t="s">
        <v>596</v>
      </c>
      <c r="D118" s="6" t="s">
        <v>51</v>
      </c>
      <c r="G118" s="7"/>
      <c r="H118" s="11"/>
      <c r="I118" s="12">
        <v>38</v>
      </c>
      <c r="N118" t="s">
        <v>606</v>
      </c>
      <c r="O118">
        <v>1500</v>
      </c>
      <c r="P118" s="7" t="s">
        <v>54</v>
      </c>
      <c r="Q118" s="7">
        <v>1</v>
      </c>
      <c r="R118" s="7" t="s">
        <v>55</v>
      </c>
      <c r="S118" s="7" t="s">
        <v>56</v>
      </c>
      <c r="T118">
        <v>2189.2</v>
      </c>
      <c r="V118" s="7" t="b">
        <v>1</v>
      </c>
      <c r="W118" s="7" t="b">
        <v>1</v>
      </c>
      <c r="Z118" s="8"/>
      <c r="AB118" s="7"/>
      <c r="AS118" t="s">
        <v>58</v>
      </c>
      <c r="AV118">
        <v>1000000291</v>
      </c>
    </row>
    <row r="119" spans="1:48" customHeight="1" ht="18.75">
      <c r="A119" t="s">
        <v>596</v>
      </c>
      <c r="D119" s="6" t="s">
        <v>51</v>
      </c>
      <c r="G119" s="7"/>
      <c r="H119" s="11"/>
      <c r="I119" s="12">
        <v>40</v>
      </c>
      <c r="N119" t="s">
        <v>607</v>
      </c>
      <c r="O119">
        <v>1500</v>
      </c>
      <c r="P119" s="7" t="s">
        <v>54</v>
      </c>
      <c r="Q119" s="7">
        <v>1</v>
      </c>
      <c r="R119" s="7" t="s">
        <v>55</v>
      </c>
      <c r="S119" s="7" t="s">
        <v>56</v>
      </c>
      <c r="T119">
        <v>2189.2</v>
      </c>
      <c r="V119" s="7" t="b">
        <v>1</v>
      </c>
      <c r="W119" s="7" t="b">
        <v>1</v>
      </c>
      <c r="Z119" s="8"/>
      <c r="AB119" s="7"/>
      <c r="AS119" t="s">
        <v>58</v>
      </c>
      <c r="AV119">
        <v>1000000291</v>
      </c>
    </row>
    <row r="120" spans="1:48" customHeight="1" ht="18.75">
      <c r="A120" t="s">
        <v>596</v>
      </c>
      <c r="D120" s="6" t="s">
        <v>51</v>
      </c>
      <c r="G120" s="7"/>
      <c r="H120" s="11"/>
      <c r="I120" s="12">
        <v>42</v>
      </c>
      <c r="N120" t="s">
        <v>608</v>
      </c>
      <c r="O120">
        <v>1500</v>
      </c>
      <c r="P120" s="7" t="s">
        <v>54</v>
      </c>
      <c r="Q120" s="7">
        <v>1</v>
      </c>
      <c r="R120" s="7" t="s">
        <v>55</v>
      </c>
      <c r="S120" s="7" t="s">
        <v>56</v>
      </c>
      <c r="T120">
        <v>2189.2</v>
      </c>
      <c r="V120" s="7" t="b">
        <v>1</v>
      </c>
      <c r="W120" s="7" t="b">
        <v>1</v>
      </c>
      <c r="Z120" s="8"/>
      <c r="AB120" s="7"/>
      <c r="AS120" t="s">
        <v>58</v>
      </c>
      <c r="AV120">
        <v>1000000291</v>
      </c>
    </row>
    <row r="121" spans="1:48" customHeight="1" ht="18.75">
      <c r="A121" t="s">
        <v>609</v>
      </c>
      <c r="B121" t="s">
        <v>610</v>
      </c>
      <c r="C121" t="s">
        <v>611</v>
      </c>
      <c r="D121" s="6" t="s">
        <v>51</v>
      </c>
      <c r="E121" t="s">
        <v>394</v>
      </c>
      <c r="F121" t="s">
        <v>612</v>
      </c>
      <c r="G121" s="7" t="b">
        <v>1</v>
      </c>
      <c r="H121" s="11" t="s">
        <v>360</v>
      </c>
      <c r="I121" s="12">
        <v>30</v>
      </c>
      <c r="N121" t="s">
        <v>613</v>
      </c>
      <c r="O121">
        <v>1500</v>
      </c>
      <c r="P121" s="7" t="s">
        <v>54</v>
      </c>
      <c r="Q121" s="7">
        <v>1</v>
      </c>
      <c r="R121" s="7" t="s">
        <v>55</v>
      </c>
      <c r="S121" s="7" t="s">
        <v>56</v>
      </c>
      <c r="T121">
        <v>2379.6</v>
      </c>
      <c r="V121" s="7" t="b">
        <v>1</v>
      </c>
      <c r="W121" s="7" t="b">
        <v>1</v>
      </c>
      <c r="Y121" t="s">
        <v>614</v>
      </c>
      <c r="Z121" s="8">
        <v>1</v>
      </c>
      <c r="AB121" s="7" t="b">
        <v>0</v>
      </c>
      <c r="AS121" t="s">
        <v>58</v>
      </c>
      <c r="AV121">
        <v>1000000291</v>
      </c>
    </row>
    <row r="122" spans="1:48" customHeight="1" ht="18.75">
      <c r="A122" t="s">
        <v>609</v>
      </c>
      <c r="D122" s="6" t="s">
        <v>51</v>
      </c>
      <c r="G122" s="7"/>
      <c r="H122" s="11"/>
      <c r="I122" s="12">
        <v>32</v>
      </c>
      <c r="N122" t="s">
        <v>615</v>
      </c>
      <c r="O122">
        <v>1500</v>
      </c>
      <c r="P122" s="7" t="s">
        <v>54</v>
      </c>
      <c r="Q122" s="7">
        <v>1</v>
      </c>
      <c r="R122" s="7" t="s">
        <v>55</v>
      </c>
      <c r="S122" s="7" t="s">
        <v>56</v>
      </c>
      <c r="T122">
        <v>2379.6</v>
      </c>
      <c r="V122" s="7" t="b">
        <v>1</v>
      </c>
      <c r="W122" s="7" t="b">
        <v>1</v>
      </c>
      <c r="Y122" t="s">
        <v>616</v>
      </c>
      <c r="Z122" s="8">
        <v>2</v>
      </c>
      <c r="AB122" s="7"/>
      <c r="AS122" t="s">
        <v>58</v>
      </c>
      <c r="AV122">
        <v>1000000291</v>
      </c>
    </row>
    <row r="123" spans="1:48" customHeight="1" ht="18.75">
      <c r="A123" t="s">
        <v>609</v>
      </c>
      <c r="D123" s="6" t="s">
        <v>51</v>
      </c>
      <c r="G123" s="7"/>
      <c r="H123" s="11"/>
      <c r="I123" s="13">
        <v>34</v>
      </c>
      <c r="N123" t="s">
        <v>617</v>
      </c>
      <c r="O123">
        <v>1500</v>
      </c>
      <c r="P123" s="7" t="s">
        <v>54</v>
      </c>
      <c r="Q123" s="7">
        <v>1</v>
      </c>
      <c r="R123" s="7" t="s">
        <v>55</v>
      </c>
      <c r="S123" s="7" t="s">
        <v>56</v>
      </c>
      <c r="T123">
        <v>2379.6</v>
      </c>
      <c r="V123" s="7" t="b">
        <v>1</v>
      </c>
      <c r="W123" s="7" t="b">
        <v>1</v>
      </c>
      <c r="Z123" s="8"/>
      <c r="AB123" s="7"/>
      <c r="AS123" t="s">
        <v>58</v>
      </c>
      <c r="AV123">
        <v>1000000291</v>
      </c>
    </row>
    <row r="124" spans="1:48" customHeight="1" ht="18.75">
      <c r="A124" t="s">
        <v>609</v>
      </c>
      <c r="D124" s="6" t="s">
        <v>51</v>
      </c>
      <c r="G124" s="7"/>
      <c r="H124" s="11"/>
      <c r="I124" s="12">
        <v>36</v>
      </c>
      <c r="N124" t="s">
        <v>618</v>
      </c>
      <c r="O124">
        <v>1500</v>
      </c>
      <c r="P124" s="7" t="s">
        <v>54</v>
      </c>
      <c r="Q124" s="7">
        <v>1</v>
      </c>
      <c r="R124" s="7" t="s">
        <v>55</v>
      </c>
      <c r="S124" s="7" t="s">
        <v>56</v>
      </c>
      <c r="T124">
        <v>2379.6</v>
      </c>
      <c r="V124" s="7" t="b">
        <v>1</v>
      </c>
      <c r="W124" s="7" t="b">
        <v>1</v>
      </c>
      <c r="Z124" s="8"/>
      <c r="AB124" s="7"/>
      <c r="AS124" t="s">
        <v>58</v>
      </c>
      <c r="AV124">
        <v>1000000291</v>
      </c>
    </row>
    <row r="125" spans="1:48" customHeight="1" ht="18.75">
      <c r="A125" t="s">
        <v>609</v>
      </c>
      <c r="D125" s="6" t="s">
        <v>51</v>
      </c>
      <c r="G125" s="7"/>
      <c r="H125" s="11"/>
      <c r="I125" s="12">
        <v>38</v>
      </c>
      <c r="N125" t="s">
        <v>619</v>
      </c>
      <c r="O125">
        <v>1500</v>
      </c>
      <c r="P125" s="7" t="s">
        <v>54</v>
      </c>
      <c r="Q125" s="7">
        <v>1</v>
      </c>
      <c r="R125" s="7" t="s">
        <v>55</v>
      </c>
      <c r="S125" s="7" t="s">
        <v>56</v>
      </c>
      <c r="T125">
        <v>2379.6</v>
      </c>
      <c r="V125" s="7" t="b">
        <v>1</v>
      </c>
      <c r="W125" s="7" t="b">
        <v>1</v>
      </c>
      <c r="Z125" s="8"/>
      <c r="AB125" s="7"/>
      <c r="AS125" t="s">
        <v>58</v>
      </c>
      <c r="AV125">
        <v>1000000291</v>
      </c>
    </row>
    <row r="126" spans="1:48" customHeight="1" ht="18.75">
      <c r="A126" t="s">
        <v>609</v>
      </c>
      <c r="D126" s="6" t="s">
        <v>51</v>
      </c>
      <c r="G126" s="7"/>
      <c r="H126" s="11"/>
      <c r="I126" s="12">
        <v>40</v>
      </c>
      <c r="N126" t="s">
        <v>620</v>
      </c>
      <c r="O126">
        <v>1500</v>
      </c>
      <c r="P126" s="7" t="s">
        <v>54</v>
      </c>
      <c r="Q126" s="7">
        <v>1</v>
      </c>
      <c r="R126" s="7" t="s">
        <v>55</v>
      </c>
      <c r="S126" s="7" t="s">
        <v>56</v>
      </c>
      <c r="T126">
        <v>2379.6</v>
      </c>
      <c r="V126" s="7" t="b">
        <v>1</v>
      </c>
      <c r="W126" s="7" t="b">
        <v>1</v>
      </c>
      <c r="Z126" s="8"/>
      <c r="AB126" s="7"/>
      <c r="AS126" t="s">
        <v>58</v>
      </c>
      <c r="AV126">
        <v>1000000291</v>
      </c>
    </row>
    <row r="127" spans="1:48" customHeight="1" ht="18.75">
      <c r="A127" t="s">
        <v>609</v>
      </c>
      <c r="D127" s="6" t="s">
        <v>51</v>
      </c>
      <c r="G127" s="7"/>
      <c r="H127" s="11"/>
      <c r="I127" s="12">
        <v>42</v>
      </c>
      <c r="N127" t="s">
        <v>621</v>
      </c>
      <c r="O127">
        <v>1500</v>
      </c>
      <c r="P127" s="7" t="s">
        <v>54</v>
      </c>
      <c r="Q127" s="7">
        <v>1</v>
      </c>
      <c r="R127" s="7" t="s">
        <v>55</v>
      </c>
      <c r="S127" s="7" t="s">
        <v>56</v>
      </c>
      <c r="T127">
        <v>2379.6</v>
      </c>
      <c r="V127" s="7" t="b">
        <v>1</v>
      </c>
      <c r="W127" s="7" t="b">
        <v>1</v>
      </c>
      <c r="Z127" s="8"/>
      <c r="AB127" s="7"/>
      <c r="AS127" t="s">
        <v>58</v>
      </c>
      <c r="AV127">
        <v>1000000291</v>
      </c>
    </row>
    <row r="128" spans="1:48" customHeight="1" ht="18.75">
      <c r="A128" t="s">
        <v>622</v>
      </c>
      <c r="B128" t="s">
        <v>623</v>
      </c>
      <c r="C128" t="s">
        <v>624</v>
      </c>
      <c r="D128" s="6" t="s">
        <v>51</v>
      </c>
      <c r="E128" t="s">
        <v>394</v>
      </c>
      <c r="F128" t="s">
        <v>625</v>
      </c>
      <c r="G128" s="7" t="b">
        <v>1</v>
      </c>
      <c r="H128" s="11" t="s">
        <v>360</v>
      </c>
      <c r="I128" s="12">
        <v>30</v>
      </c>
      <c r="N128" t="s">
        <v>626</v>
      </c>
      <c r="O128">
        <v>1500</v>
      </c>
      <c r="P128" s="7" t="s">
        <v>54</v>
      </c>
      <c r="Q128" s="7">
        <v>1</v>
      </c>
      <c r="R128" s="7" t="s">
        <v>55</v>
      </c>
      <c r="S128" s="7" t="s">
        <v>56</v>
      </c>
      <c r="T128">
        <v>2379.6</v>
      </c>
      <c r="V128" s="7" t="b">
        <v>1</v>
      </c>
      <c r="W128" s="7" t="b">
        <v>1</v>
      </c>
      <c r="Y128" t="s">
        <v>627</v>
      </c>
      <c r="Z128" s="8">
        <v>1</v>
      </c>
      <c r="AB128" s="7" t="b">
        <v>0</v>
      </c>
      <c r="AS128" t="s">
        <v>58</v>
      </c>
      <c r="AV128">
        <v>1000000291</v>
      </c>
    </row>
    <row r="129" spans="1:48" customHeight="1" ht="18.75">
      <c r="A129" t="s">
        <v>622</v>
      </c>
      <c r="D129" s="6" t="s">
        <v>51</v>
      </c>
      <c r="G129" s="7"/>
      <c r="H129" s="11"/>
      <c r="I129" s="12">
        <v>32</v>
      </c>
      <c r="N129" t="s">
        <v>628</v>
      </c>
      <c r="O129">
        <v>1500</v>
      </c>
      <c r="P129" s="7" t="s">
        <v>54</v>
      </c>
      <c r="Q129" s="7">
        <v>1</v>
      </c>
      <c r="R129" s="7" t="s">
        <v>55</v>
      </c>
      <c r="S129" s="7" t="s">
        <v>56</v>
      </c>
      <c r="T129">
        <v>2379.6</v>
      </c>
      <c r="V129" s="7" t="b">
        <v>1</v>
      </c>
      <c r="W129" s="7" t="b">
        <v>1</v>
      </c>
      <c r="Y129" t="s">
        <v>629</v>
      </c>
      <c r="Z129" s="8">
        <v>2</v>
      </c>
      <c r="AB129" s="7"/>
      <c r="AS129" t="s">
        <v>58</v>
      </c>
      <c r="AV129">
        <v>1000000291</v>
      </c>
    </row>
    <row r="130" spans="1:48" customHeight="1" ht="18.75">
      <c r="A130" t="s">
        <v>622</v>
      </c>
      <c r="D130" s="6" t="s">
        <v>51</v>
      </c>
      <c r="G130" s="7"/>
      <c r="H130" s="11"/>
      <c r="I130" s="13">
        <v>34</v>
      </c>
      <c r="N130" t="s">
        <v>630</v>
      </c>
      <c r="O130">
        <v>1500</v>
      </c>
      <c r="P130" s="7" t="s">
        <v>54</v>
      </c>
      <c r="Q130" s="7">
        <v>1</v>
      </c>
      <c r="R130" s="7" t="s">
        <v>55</v>
      </c>
      <c r="S130" s="7" t="s">
        <v>56</v>
      </c>
      <c r="T130">
        <v>2379.6</v>
      </c>
      <c r="V130" s="7" t="b">
        <v>1</v>
      </c>
      <c r="W130" s="7" t="b">
        <v>1</v>
      </c>
      <c r="Z130" s="8"/>
      <c r="AB130" s="7"/>
      <c r="AS130" t="s">
        <v>58</v>
      </c>
      <c r="AV130">
        <v>1000000291</v>
      </c>
    </row>
    <row r="131" spans="1:48" customHeight="1" ht="18.75">
      <c r="A131" t="s">
        <v>622</v>
      </c>
      <c r="D131" s="6" t="s">
        <v>51</v>
      </c>
      <c r="G131" s="7"/>
      <c r="H131" s="11"/>
      <c r="I131" s="12">
        <v>36</v>
      </c>
      <c r="N131" t="s">
        <v>631</v>
      </c>
      <c r="O131">
        <v>1500</v>
      </c>
      <c r="P131" s="7" t="s">
        <v>54</v>
      </c>
      <c r="Q131" s="7">
        <v>1</v>
      </c>
      <c r="R131" s="7" t="s">
        <v>55</v>
      </c>
      <c r="S131" s="7" t="s">
        <v>56</v>
      </c>
      <c r="T131">
        <v>2379.6</v>
      </c>
      <c r="V131" s="7" t="b">
        <v>1</v>
      </c>
      <c r="W131" s="7" t="b">
        <v>1</v>
      </c>
      <c r="Z131" s="8"/>
      <c r="AB131" s="7"/>
      <c r="AS131" t="s">
        <v>58</v>
      </c>
      <c r="AV131">
        <v>1000000291</v>
      </c>
    </row>
    <row r="132" spans="1:48" customHeight="1" ht="18.75">
      <c r="A132" t="s">
        <v>622</v>
      </c>
      <c r="D132" s="6" t="s">
        <v>51</v>
      </c>
      <c r="G132" s="7"/>
      <c r="H132" s="11"/>
      <c r="I132" s="12">
        <v>38</v>
      </c>
      <c r="N132" t="s">
        <v>632</v>
      </c>
      <c r="O132">
        <v>1500</v>
      </c>
      <c r="P132" s="7" t="s">
        <v>54</v>
      </c>
      <c r="Q132" s="7">
        <v>1</v>
      </c>
      <c r="R132" s="7" t="s">
        <v>55</v>
      </c>
      <c r="S132" s="7" t="s">
        <v>56</v>
      </c>
      <c r="T132">
        <v>2379.6</v>
      </c>
      <c r="V132" s="7" t="b">
        <v>1</v>
      </c>
      <c r="W132" s="7" t="b">
        <v>1</v>
      </c>
      <c r="Z132" s="8"/>
      <c r="AB132" s="7"/>
      <c r="AS132" t="s">
        <v>58</v>
      </c>
      <c r="AV132">
        <v>1000000291</v>
      </c>
    </row>
    <row r="133" spans="1:48" customHeight="1" ht="18.75">
      <c r="A133" t="s">
        <v>622</v>
      </c>
      <c r="D133" s="6" t="s">
        <v>51</v>
      </c>
      <c r="G133" s="7"/>
      <c r="H133" s="11"/>
      <c r="I133" s="12">
        <v>40</v>
      </c>
      <c r="N133" t="s">
        <v>633</v>
      </c>
      <c r="O133">
        <v>1500</v>
      </c>
      <c r="P133" s="7" t="s">
        <v>54</v>
      </c>
      <c r="Q133" s="7">
        <v>1</v>
      </c>
      <c r="R133" s="7" t="s">
        <v>55</v>
      </c>
      <c r="S133" s="7" t="s">
        <v>56</v>
      </c>
      <c r="T133">
        <v>2379.6</v>
      </c>
      <c r="V133" s="7" t="b">
        <v>1</v>
      </c>
      <c r="W133" s="7" t="b">
        <v>1</v>
      </c>
      <c r="Z133" s="8"/>
      <c r="AB133" s="7"/>
      <c r="AS133" t="s">
        <v>58</v>
      </c>
      <c r="AV133">
        <v>1000000291</v>
      </c>
    </row>
    <row r="134" spans="1:48" customHeight="1" ht="18.75">
      <c r="A134" t="s">
        <v>622</v>
      </c>
      <c r="D134" s="6" t="s">
        <v>51</v>
      </c>
      <c r="G134" s="7"/>
      <c r="H134" s="11"/>
      <c r="I134" s="12">
        <v>42</v>
      </c>
      <c r="N134" t="s">
        <v>634</v>
      </c>
      <c r="O134">
        <v>1500</v>
      </c>
      <c r="P134" s="7" t="s">
        <v>54</v>
      </c>
      <c r="Q134" s="7">
        <v>1</v>
      </c>
      <c r="R134" s="7" t="s">
        <v>55</v>
      </c>
      <c r="S134" s="7" t="s">
        <v>56</v>
      </c>
      <c r="T134">
        <v>2379.6</v>
      </c>
      <c r="V134" s="7" t="b">
        <v>1</v>
      </c>
      <c r="W134" s="7" t="b">
        <v>1</v>
      </c>
      <c r="Z134" s="8"/>
      <c r="AB134" s="7"/>
      <c r="AS134" t="s">
        <v>58</v>
      </c>
      <c r="AV134">
        <v>1000000291</v>
      </c>
    </row>
    <row r="135" spans="1:48" customHeight="1" ht="18.75">
      <c r="A135" t="s">
        <v>635</v>
      </c>
      <c r="B135" t="s">
        <v>636</v>
      </c>
      <c r="C135" t="s">
        <v>637</v>
      </c>
      <c r="D135" s="6" t="s">
        <v>51</v>
      </c>
      <c r="E135" t="s">
        <v>394</v>
      </c>
      <c r="F135" t="s">
        <v>638</v>
      </c>
      <c r="G135" s="7" t="b">
        <v>1</v>
      </c>
      <c r="H135" s="11" t="s">
        <v>360</v>
      </c>
      <c r="I135" s="12">
        <v>30</v>
      </c>
      <c r="N135" t="s">
        <v>639</v>
      </c>
      <c r="O135">
        <v>1500</v>
      </c>
      <c r="P135" s="7" t="s">
        <v>54</v>
      </c>
      <c r="Q135" s="7">
        <v>1</v>
      </c>
      <c r="R135" s="7" t="s">
        <v>55</v>
      </c>
      <c r="S135" s="7" t="s">
        <v>56</v>
      </c>
      <c r="T135">
        <v>2379.6</v>
      </c>
      <c r="V135" s="7" t="b">
        <v>1</v>
      </c>
      <c r="W135" s="7" t="b">
        <v>1</v>
      </c>
      <c r="Y135" t="s">
        <v>640</v>
      </c>
      <c r="Z135" s="8">
        <v>1</v>
      </c>
      <c r="AB135" s="7" t="b">
        <v>0</v>
      </c>
      <c r="AS135" t="s">
        <v>58</v>
      </c>
      <c r="AV135">
        <v>1000000291</v>
      </c>
    </row>
    <row r="136" spans="1:48" customHeight="1" ht="18.75">
      <c r="A136" t="s">
        <v>635</v>
      </c>
      <c r="D136" s="6" t="s">
        <v>51</v>
      </c>
      <c r="G136" s="7"/>
      <c r="H136" s="11"/>
      <c r="I136" s="12">
        <v>32</v>
      </c>
      <c r="N136" t="s">
        <v>641</v>
      </c>
      <c r="O136">
        <v>1500</v>
      </c>
      <c r="P136" s="7" t="s">
        <v>54</v>
      </c>
      <c r="Q136" s="7">
        <v>1</v>
      </c>
      <c r="R136" s="7" t="s">
        <v>55</v>
      </c>
      <c r="S136" s="7" t="s">
        <v>56</v>
      </c>
      <c r="T136">
        <v>2379.6</v>
      </c>
      <c r="V136" s="7" t="b">
        <v>1</v>
      </c>
      <c r="W136" s="7" t="b">
        <v>1</v>
      </c>
      <c r="Y136" t="s">
        <v>642</v>
      </c>
      <c r="Z136" s="8">
        <v>2</v>
      </c>
      <c r="AB136" s="7"/>
      <c r="AS136" t="s">
        <v>58</v>
      </c>
      <c r="AV136">
        <v>1000000291</v>
      </c>
    </row>
    <row r="137" spans="1:48" customHeight="1" ht="18.75">
      <c r="A137" t="s">
        <v>635</v>
      </c>
      <c r="D137" s="6" t="s">
        <v>51</v>
      </c>
      <c r="G137" s="7"/>
      <c r="H137" s="11"/>
      <c r="I137" s="13">
        <v>34</v>
      </c>
      <c r="N137" t="s">
        <v>643</v>
      </c>
      <c r="O137">
        <v>1500</v>
      </c>
      <c r="P137" s="7" t="s">
        <v>54</v>
      </c>
      <c r="Q137" s="7">
        <v>1</v>
      </c>
      <c r="R137" s="7" t="s">
        <v>55</v>
      </c>
      <c r="S137" s="7" t="s">
        <v>56</v>
      </c>
      <c r="T137">
        <v>2379.6</v>
      </c>
      <c r="V137" s="7" t="b">
        <v>1</v>
      </c>
      <c r="W137" s="7" t="b">
        <v>1</v>
      </c>
      <c r="Z137" s="8"/>
      <c r="AB137" s="7"/>
      <c r="AS137" t="s">
        <v>58</v>
      </c>
      <c r="AV137">
        <v>1000000291</v>
      </c>
    </row>
    <row r="138" spans="1:48" customHeight="1" ht="18.75">
      <c r="A138" t="s">
        <v>635</v>
      </c>
      <c r="D138" s="6" t="s">
        <v>51</v>
      </c>
      <c r="G138" s="7"/>
      <c r="H138" s="11"/>
      <c r="I138" s="12">
        <v>36</v>
      </c>
      <c r="N138" t="s">
        <v>644</v>
      </c>
      <c r="O138">
        <v>1500</v>
      </c>
      <c r="P138" s="7" t="s">
        <v>54</v>
      </c>
      <c r="Q138" s="7">
        <v>1</v>
      </c>
      <c r="R138" s="7" t="s">
        <v>55</v>
      </c>
      <c r="S138" s="7" t="s">
        <v>56</v>
      </c>
      <c r="T138">
        <v>2379.6</v>
      </c>
      <c r="V138" s="7" t="b">
        <v>1</v>
      </c>
      <c r="W138" s="7" t="b">
        <v>1</v>
      </c>
      <c r="Z138" s="8"/>
      <c r="AB138" s="7"/>
      <c r="AS138" t="s">
        <v>58</v>
      </c>
      <c r="AV138">
        <v>1000000291</v>
      </c>
    </row>
    <row r="139" spans="1:48" customHeight="1" ht="18.75">
      <c r="A139" t="s">
        <v>635</v>
      </c>
      <c r="D139" s="6" t="s">
        <v>51</v>
      </c>
      <c r="G139" s="7"/>
      <c r="H139" s="11"/>
      <c r="I139" s="12">
        <v>38</v>
      </c>
      <c r="N139" t="s">
        <v>645</v>
      </c>
      <c r="O139">
        <v>1500</v>
      </c>
      <c r="P139" s="7" t="s">
        <v>54</v>
      </c>
      <c r="Q139" s="7">
        <v>1</v>
      </c>
      <c r="R139" s="7" t="s">
        <v>55</v>
      </c>
      <c r="S139" s="7" t="s">
        <v>56</v>
      </c>
      <c r="T139">
        <v>2379.6</v>
      </c>
      <c r="V139" s="7" t="b">
        <v>1</v>
      </c>
      <c r="W139" s="7" t="b">
        <v>1</v>
      </c>
      <c r="Z139" s="8"/>
      <c r="AB139" s="7"/>
      <c r="AS139" t="s">
        <v>58</v>
      </c>
      <c r="AV139">
        <v>1000000291</v>
      </c>
    </row>
    <row r="140" spans="1:48" customHeight="1" ht="18.75">
      <c r="A140" t="s">
        <v>635</v>
      </c>
      <c r="D140" s="6" t="s">
        <v>51</v>
      </c>
      <c r="G140" s="7"/>
      <c r="H140" s="11"/>
      <c r="I140" s="12">
        <v>40</v>
      </c>
      <c r="N140" t="s">
        <v>646</v>
      </c>
      <c r="O140">
        <v>1500</v>
      </c>
      <c r="P140" s="7" t="s">
        <v>54</v>
      </c>
      <c r="Q140" s="7">
        <v>1</v>
      </c>
      <c r="R140" s="7" t="s">
        <v>55</v>
      </c>
      <c r="S140" s="7" t="s">
        <v>56</v>
      </c>
      <c r="T140">
        <v>2379.6</v>
      </c>
      <c r="V140" s="7" t="b">
        <v>1</v>
      </c>
      <c r="W140" s="7" t="b">
        <v>1</v>
      </c>
      <c r="Z140" s="8"/>
      <c r="AB140" s="7"/>
      <c r="AS140" t="s">
        <v>58</v>
      </c>
      <c r="AV140">
        <v>1000000291</v>
      </c>
    </row>
    <row r="141" spans="1:48" customHeight="1" ht="18.75">
      <c r="A141" t="s">
        <v>635</v>
      </c>
      <c r="D141" s="6" t="s">
        <v>51</v>
      </c>
      <c r="G141" s="7"/>
      <c r="H141" s="11"/>
      <c r="I141" s="12">
        <v>42</v>
      </c>
      <c r="N141" t="s">
        <v>647</v>
      </c>
      <c r="O141">
        <v>1500</v>
      </c>
      <c r="P141" s="7" t="s">
        <v>54</v>
      </c>
      <c r="Q141" s="7">
        <v>1</v>
      </c>
      <c r="R141" s="7" t="s">
        <v>55</v>
      </c>
      <c r="S141" s="7" t="s">
        <v>56</v>
      </c>
      <c r="T141">
        <v>2379.6</v>
      </c>
      <c r="V141" s="7" t="b">
        <v>1</v>
      </c>
      <c r="W141" s="7" t="b">
        <v>1</v>
      </c>
      <c r="Z141" s="8"/>
      <c r="AB141" s="7"/>
      <c r="AS141" t="s">
        <v>58</v>
      </c>
      <c r="AV141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305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5" customWidth="true" style="0"/>
    <col min="2" max="2" width="49" customWidth="true" style="0"/>
    <col min="14" max="14" width="13.5703125" customWidth="true" style="0"/>
  </cols>
  <sheetData>
    <row r="1" spans="1:48" customHeight="1" ht="15" s="8" customForma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</row>
    <row r="2" spans="1:48">
      <c r="A2" t="str">
        <f>CONCATENATE(B2,"-",N2)</f>
        <v>0</v>
      </c>
      <c r="B2" t="str">
        <f>VLOOKUP(N2,[1]Saree!$D:$F,3,0)</f>
        <v>0</v>
      </c>
      <c r="C2" t="str">
        <f>VLOOKUP(N2,[1]Saree!$D:$BN,63,0)</f>
        <v>0</v>
      </c>
      <c r="D2" s="6" t="s">
        <v>51</v>
      </c>
      <c r="E2" t="s">
        <v>232</v>
      </c>
      <c r="F2" t="str">
        <f>VLOOKUP(N2,[1]Saree!$D:$AJ,33,0)</f>
        <v>0</v>
      </c>
      <c r="G2" s="7" t="b">
        <v>1</v>
      </c>
      <c r="M2" t="str">
        <f>N1=N2</f>
        <v>0</v>
      </c>
      <c r="N2" s="5">
        <v>83216</v>
      </c>
      <c r="O2">
        <v>1500</v>
      </c>
      <c r="P2" s="7" t="s">
        <v>54</v>
      </c>
      <c r="Q2" s="7">
        <v>1</v>
      </c>
      <c r="R2" s="7" t="s">
        <v>55</v>
      </c>
      <c r="S2" s="7" t="s">
        <v>56</v>
      </c>
      <c r="T2" t="str">
        <f>VLOOKUP(N2,[1]Saree!$D:$T,17,0)</f>
        <v>0</v>
      </c>
      <c r="V2" s="7" t="b">
        <v>1</v>
      </c>
      <c r="W2" s="7" t="b">
        <v>1</v>
      </c>
      <c r="Y2" s="5" t="s">
        <v>648</v>
      </c>
      <c r="Z2">
        <v>1</v>
      </c>
      <c r="AB2" t="b">
        <v>0</v>
      </c>
      <c r="AS2" t="s">
        <v>58</v>
      </c>
      <c r="AV2">
        <v>1000000291</v>
      </c>
    </row>
    <row r="3" spans="1:48">
      <c r="B3" t="str">
        <f>VLOOKUP(N3,[1]Saree!$D:$F,3,0)</f>
        <v>0</v>
      </c>
      <c r="C3" t="str">
        <f>VLOOKUP(N3,[1]Saree!$D:$BN,63,0)</f>
        <v>0</v>
      </c>
      <c r="D3" s="6" t="s">
        <v>51</v>
      </c>
      <c r="E3" t="s">
        <v>232</v>
      </c>
      <c r="F3" t="str">
        <f>VLOOKUP(N3,[1]Saree!$D:$AJ,33,0)</f>
        <v>0</v>
      </c>
      <c r="G3" s="7" t="b">
        <v>1</v>
      </c>
      <c r="M3" t="str">
        <f>N2=N3</f>
        <v>0</v>
      </c>
      <c r="N3" s="5">
        <v>83216</v>
      </c>
      <c r="O3">
        <v>1500</v>
      </c>
      <c r="P3" s="7" t="s">
        <v>54</v>
      </c>
      <c r="Q3" s="7">
        <v>1</v>
      </c>
      <c r="R3" s="7" t="s">
        <v>55</v>
      </c>
      <c r="S3" s="7" t="s">
        <v>56</v>
      </c>
      <c r="T3" t="str">
        <f>VLOOKUP(N3,[1]Saree!$D:$T,17,0)</f>
        <v>0</v>
      </c>
      <c r="V3" s="7" t="b">
        <v>1</v>
      </c>
      <c r="W3" s="7" t="b">
        <v>1</v>
      </c>
      <c r="Y3" s="5" t="s">
        <v>649</v>
      </c>
      <c r="Z3" t="str">
        <f>Z2+1</f>
        <v>0</v>
      </c>
      <c r="AV3">
        <v>1000000291</v>
      </c>
    </row>
    <row r="4" spans="1:48">
      <c r="A4" t="str">
        <f>CONCATENATE(B4,"-",N4)</f>
        <v>0</v>
      </c>
      <c r="B4" t="str">
        <f>VLOOKUP(N4,[1]Saree!$D:$F,3,0)</f>
        <v>0</v>
      </c>
      <c r="C4" t="str">
        <f>VLOOKUP(N4,[1]Saree!$D:$BN,63,0)</f>
        <v>0</v>
      </c>
      <c r="D4" s="6" t="s">
        <v>51</v>
      </c>
      <c r="E4" t="s">
        <v>232</v>
      </c>
      <c r="F4" t="str">
        <f>VLOOKUP(N4,[1]Saree!$D:$AJ,33,0)</f>
        <v>0</v>
      </c>
      <c r="G4" s="7" t="b">
        <v>1</v>
      </c>
      <c r="M4" t="str">
        <f>N3=N4</f>
        <v>0</v>
      </c>
      <c r="N4" s="5">
        <v>83217</v>
      </c>
      <c r="O4">
        <v>1500</v>
      </c>
      <c r="P4" s="7" t="s">
        <v>54</v>
      </c>
      <c r="Q4" s="7">
        <v>1</v>
      </c>
      <c r="R4" s="7" t="s">
        <v>55</v>
      </c>
      <c r="S4" s="7" t="s">
        <v>56</v>
      </c>
      <c r="T4" t="str">
        <f>VLOOKUP(N4,[1]Saree!$D:$T,17,0)</f>
        <v>0</v>
      </c>
      <c r="V4" s="7" t="b">
        <v>1</v>
      </c>
      <c r="W4" s="7" t="b">
        <v>1</v>
      </c>
      <c r="Y4" s="5" t="s">
        <v>650</v>
      </c>
      <c r="Z4">
        <v>1</v>
      </c>
      <c r="AB4" t="b">
        <v>0</v>
      </c>
      <c r="AS4" t="s">
        <v>58</v>
      </c>
      <c r="AV4">
        <v>1000000291</v>
      </c>
    </row>
    <row r="5" spans="1:48">
      <c r="B5" t="str">
        <f>VLOOKUP(N5,[1]Saree!$D:$F,3,0)</f>
        <v>0</v>
      </c>
      <c r="C5" t="str">
        <f>VLOOKUP(N5,[1]Saree!$D:$BN,63,0)</f>
        <v>0</v>
      </c>
      <c r="D5" s="6" t="s">
        <v>51</v>
      </c>
      <c r="E5" t="s">
        <v>232</v>
      </c>
      <c r="F5" t="str">
        <f>VLOOKUP(N5,[1]Saree!$D:$AJ,33,0)</f>
        <v>0</v>
      </c>
      <c r="G5" s="7" t="b">
        <v>1</v>
      </c>
      <c r="M5" t="str">
        <f>N4=N5</f>
        <v>0</v>
      </c>
      <c r="N5" s="5">
        <v>83217</v>
      </c>
      <c r="O5">
        <v>1500</v>
      </c>
      <c r="P5" s="7" t="s">
        <v>54</v>
      </c>
      <c r="Q5" s="7">
        <v>1</v>
      </c>
      <c r="R5" s="7" t="s">
        <v>55</v>
      </c>
      <c r="S5" s="7" t="s">
        <v>56</v>
      </c>
      <c r="T5" t="str">
        <f>VLOOKUP(N5,[1]Saree!$D:$T,17,0)</f>
        <v>0</v>
      </c>
      <c r="V5" s="7" t="b">
        <v>1</v>
      </c>
      <c r="W5" s="7" t="b">
        <v>1</v>
      </c>
      <c r="Y5" s="5" t="s">
        <v>651</v>
      </c>
      <c r="Z5" t="str">
        <f>Z4+1</f>
        <v>0</v>
      </c>
      <c r="AV5">
        <v>1000000291</v>
      </c>
    </row>
    <row r="6" spans="1:48">
      <c r="A6" t="str">
        <f>CONCATENATE(B6,"-",N6)</f>
        <v>0</v>
      </c>
      <c r="B6" t="str">
        <f>VLOOKUP(N6,[1]Saree!$D:$F,3,0)</f>
        <v>0</v>
      </c>
      <c r="C6" t="str">
        <f>VLOOKUP(N6,[1]Saree!$D:$BN,63,0)</f>
        <v>0</v>
      </c>
      <c r="D6" s="6" t="s">
        <v>51</v>
      </c>
      <c r="E6" t="s">
        <v>232</v>
      </c>
      <c r="F6" t="str">
        <f>VLOOKUP(N6,[1]Saree!$D:$AJ,33,0)</f>
        <v>0</v>
      </c>
      <c r="G6" s="7" t="b">
        <v>1</v>
      </c>
      <c r="M6" t="str">
        <f>N5=N6</f>
        <v>0</v>
      </c>
      <c r="N6" s="5">
        <v>83218</v>
      </c>
      <c r="O6">
        <v>1500</v>
      </c>
      <c r="P6" s="7" t="s">
        <v>54</v>
      </c>
      <c r="Q6" s="7">
        <v>1</v>
      </c>
      <c r="R6" s="7" t="s">
        <v>55</v>
      </c>
      <c r="S6" s="7" t="s">
        <v>56</v>
      </c>
      <c r="T6" t="str">
        <f>VLOOKUP(N6,[1]Saree!$D:$T,17,0)</f>
        <v>0</v>
      </c>
      <c r="V6" s="7" t="b">
        <v>1</v>
      </c>
      <c r="W6" s="7" t="b">
        <v>1</v>
      </c>
      <c r="Y6" s="5" t="s">
        <v>652</v>
      </c>
      <c r="Z6">
        <v>1</v>
      </c>
      <c r="AB6" t="b">
        <v>0</v>
      </c>
      <c r="AS6" t="s">
        <v>58</v>
      </c>
      <c r="AV6">
        <v>1000000291</v>
      </c>
    </row>
    <row r="7" spans="1:48">
      <c r="B7" t="str">
        <f>VLOOKUP(N7,[1]Saree!$D:$F,3,0)</f>
        <v>0</v>
      </c>
      <c r="C7" t="str">
        <f>VLOOKUP(N7,[1]Saree!$D:$BN,63,0)</f>
        <v>0</v>
      </c>
      <c r="D7" s="6" t="s">
        <v>51</v>
      </c>
      <c r="E7" t="s">
        <v>232</v>
      </c>
      <c r="F7" t="str">
        <f>VLOOKUP(N7,[1]Saree!$D:$AJ,33,0)</f>
        <v>0</v>
      </c>
      <c r="G7" s="7" t="b">
        <v>1</v>
      </c>
      <c r="M7" t="str">
        <f>N6=N7</f>
        <v>0</v>
      </c>
      <c r="N7" s="5">
        <v>83218</v>
      </c>
      <c r="O7">
        <v>1500</v>
      </c>
      <c r="P7" s="7" t="s">
        <v>54</v>
      </c>
      <c r="Q7" s="7">
        <v>1</v>
      </c>
      <c r="R7" s="7" t="s">
        <v>55</v>
      </c>
      <c r="S7" s="7" t="s">
        <v>56</v>
      </c>
      <c r="T7" t="str">
        <f>VLOOKUP(N7,[1]Saree!$D:$T,17,0)</f>
        <v>0</v>
      </c>
      <c r="V7" s="7" t="b">
        <v>1</v>
      </c>
      <c r="W7" s="7" t="b">
        <v>1</v>
      </c>
      <c r="Y7" s="5" t="s">
        <v>653</v>
      </c>
      <c r="Z7" t="str">
        <f>Z6+1</f>
        <v>0</v>
      </c>
      <c r="AV7">
        <v>1000000291</v>
      </c>
    </row>
    <row r="8" spans="1:48">
      <c r="A8" t="str">
        <f>CONCATENATE(B8,"-",N8)</f>
        <v>0</v>
      </c>
      <c r="B8" t="str">
        <f>VLOOKUP(N8,[1]Saree!$D:$F,3,0)</f>
        <v>0</v>
      </c>
      <c r="C8" t="str">
        <f>VLOOKUP(N8,[1]Saree!$D:$BN,63,0)</f>
        <v>0</v>
      </c>
      <c r="D8" s="6" t="s">
        <v>51</v>
      </c>
      <c r="E8" t="s">
        <v>232</v>
      </c>
      <c r="F8" t="str">
        <f>VLOOKUP(N8,[1]Saree!$D:$AJ,33,0)</f>
        <v>0</v>
      </c>
      <c r="G8" s="7" t="b">
        <v>1</v>
      </c>
      <c r="M8" t="str">
        <f>N7=N8</f>
        <v>0</v>
      </c>
      <c r="N8" s="5">
        <v>83219</v>
      </c>
      <c r="O8">
        <v>1500</v>
      </c>
      <c r="P8" s="7" t="s">
        <v>54</v>
      </c>
      <c r="Q8" s="7">
        <v>1</v>
      </c>
      <c r="R8" s="7" t="s">
        <v>55</v>
      </c>
      <c r="S8" s="7" t="s">
        <v>56</v>
      </c>
      <c r="T8" t="str">
        <f>VLOOKUP(N8,[1]Saree!$D:$T,17,0)</f>
        <v>0</v>
      </c>
      <c r="V8" s="7" t="b">
        <v>1</v>
      </c>
      <c r="W8" s="7" t="b">
        <v>1</v>
      </c>
      <c r="Y8" s="5" t="s">
        <v>654</v>
      </c>
      <c r="Z8">
        <v>1</v>
      </c>
      <c r="AB8" t="b">
        <v>0</v>
      </c>
      <c r="AS8" t="s">
        <v>58</v>
      </c>
      <c r="AV8">
        <v>1000000291</v>
      </c>
    </row>
    <row r="9" spans="1:48">
      <c r="B9" t="str">
        <f>VLOOKUP(N9,[1]Saree!$D:$F,3,0)</f>
        <v>0</v>
      </c>
      <c r="C9" t="str">
        <f>VLOOKUP(N9,[1]Saree!$D:$BN,63,0)</f>
        <v>0</v>
      </c>
      <c r="D9" s="6" t="s">
        <v>51</v>
      </c>
      <c r="E9" t="s">
        <v>232</v>
      </c>
      <c r="F9" t="str">
        <f>VLOOKUP(N9,[1]Saree!$D:$AJ,33,0)</f>
        <v>0</v>
      </c>
      <c r="G9" s="7" t="b">
        <v>1</v>
      </c>
      <c r="M9" t="str">
        <f>N8=N9</f>
        <v>0</v>
      </c>
      <c r="N9" s="5">
        <v>83219</v>
      </c>
      <c r="O9">
        <v>1500</v>
      </c>
      <c r="P9" s="7" t="s">
        <v>54</v>
      </c>
      <c r="Q9" s="7">
        <v>1</v>
      </c>
      <c r="R9" s="7" t="s">
        <v>55</v>
      </c>
      <c r="S9" s="7" t="s">
        <v>56</v>
      </c>
      <c r="T9" t="str">
        <f>VLOOKUP(N9,[1]Saree!$D:$T,17,0)</f>
        <v>0</v>
      </c>
      <c r="V9" s="7" t="b">
        <v>1</v>
      </c>
      <c r="W9" s="7" t="b">
        <v>1</v>
      </c>
      <c r="Y9" s="5" t="s">
        <v>655</v>
      </c>
      <c r="Z9" t="str">
        <f>Z8+1</f>
        <v>0</v>
      </c>
      <c r="AV9">
        <v>1000000291</v>
      </c>
    </row>
    <row r="10" spans="1:48">
      <c r="A10" t="str">
        <f>CONCATENATE(B10,"-",N10)</f>
        <v>0</v>
      </c>
      <c r="B10" t="str">
        <f>VLOOKUP(N10,[1]Saree!$D:$F,3,0)</f>
        <v>0</v>
      </c>
      <c r="C10" t="str">
        <f>VLOOKUP(N10,[1]Saree!$D:$BN,63,0)</f>
        <v>0</v>
      </c>
      <c r="D10" s="6" t="s">
        <v>51</v>
      </c>
      <c r="E10" t="s">
        <v>232</v>
      </c>
      <c r="F10" t="str">
        <f>VLOOKUP(N10,[1]Saree!$D:$AJ,33,0)</f>
        <v>0</v>
      </c>
      <c r="G10" s="7" t="b">
        <v>1</v>
      </c>
      <c r="M10" t="str">
        <f>N9=N10</f>
        <v>0</v>
      </c>
      <c r="N10" s="5">
        <v>83220</v>
      </c>
      <c r="O10">
        <v>1500</v>
      </c>
      <c r="P10" s="7" t="s">
        <v>54</v>
      </c>
      <c r="Q10" s="7">
        <v>1</v>
      </c>
      <c r="R10" s="7" t="s">
        <v>55</v>
      </c>
      <c r="S10" s="7" t="s">
        <v>56</v>
      </c>
      <c r="T10" t="str">
        <f>VLOOKUP(N10,[1]Saree!$D:$T,17,0)</f>
        <v>0</v>
      </c>
      <c r="V10" s="7" t="b">
        <v>1</v>
      </c>
      <c r="W10" s="7" t="b">
        <v>1</v>
      </c>
      <c r="Y10" s="5" t="s">
        <v>656</v>
      </c>
      <c r="Z10">
        <v>1</v>
      </c>
      <c r="AB10" t="b">
        <v>0</v>
      </c>
      <c r="AS10" t="s">
        <v>58</v>
      </c>
      <c r="AV10">
        <v>1000000291</v>
      </c>
    </row>
    <row r="11" spans="1:48">
      <c r="B11" t="str">
        <f>VLOOKUP(N11,[1]Saree!$D:$F,3,0)</f>
        <v>0</v>
      </c>
      <c r="C11" t="str">
        <f>VLOOKUP(N11,[1]Saree!$D:$BN,63,0)</f>
        <v>0</v>
      </c>
      <c r="D11" s="6" t="s">
        <v>51</v>
      </c>
      <c r="E11" t="s">
        <v>232</v>
      </c>
      <c r="F11" t="str">
        <f>VLOOKUP(N11,[1]Saree!$D:$AJ,33,0)</f>
        <v>0</v>
      </c>
      <c r="G11" s="7" t="b">
        <v>1</v>
      </c>
      <c r="M11" t="str">
        <f>N10=N11</f>
        <v>0</v>
      </c>
      <c r="N11" s="5">
        <v>83220</v>
      </c>
      <c r="O11">
        <v>1500</v>
      </c>
      <c r="P11" s="7" t="s">
        <v>54</v>
      </c>
      <c r="Q11" s="7">
        <v>1</v>
      </c>
      <c r="R11" s="7" t="s">
        <v>55</v>
      </c>
      <c r="S11" s="7" t="s">
        <v>56</v>
      </c>
      <c r="T11" t="str">
        <f>VLOOKUP(N11,[1]Saree!$D:$T,17,0)</f>
        <v>0</v>
      </c>
      <c r="V11" s="7" t="b">
        <v>1</v>
      </c>
      <c r="W11" s="7" t="b">
        <v>1</v>
      </c>
      <c r="Y11" s="5" t="s">
        <v>657</v>
      </c>
      <c r="Z11" t="str">
        <f>Z10+1</f>
        <v>0</v>
      </c>
      <c r="AV11">
        <v>1000000291</v>
      </c>
    </row>
    <row r="12" spans="1:48">
      <c r="A12" t="str">
        <f>CONCATENATE(B12,"-",N12)</f>
        <v>0</v>
      </c>
      <c r="B12" t="str">
        <f>VLOOKUP(N12,[1]Saree!$D:$F,3,0)</f>
        <v>0</v>
      </c>
      <c r="C12" t="str">
        <f>VLOOKUP(N12,[1]Saree!$D:$BN,63,0)</f>
        <v>0</v>
      </c>
      <c r="D12" s="6" t="s">
        <v>51</v>
      </c>
      <c r="E12" t="s">
        <v>232</v>
      </c>
      <c r="F12" t="str">
        <f>VLOOKUP(N12,[1]Saree!$D:$AJ,33,0)</f>
        <v>0</v>
      </c>
      <c r="G12" s="7" t="b">
        <v>1</v>
      </c>
      <c r="M12" t="str">
        <f>N11=N12</f>
        <v>0</v>
      </c>
      <c r="N12" s="5">
        <v>83221</v>
      </c>
      <c r="O12">
        <v>1500</v>
      </c>
      <c r="P12" s="7" t="s">
        <v>54</v>
      </c>
      <c r="Q12" s="7">
        <v>1</v>
      </c>
      <c r="R12" s="7" t="s">
        <v>55</v>
      </c>
      <c r="S12" s="7" t="s">
        <v>56</v>
      </c>
      <c r="T12" t="str">
        <f>VLOOKUP(N12,[1]Saree!$D:$T,17,0)</f>
        <v>0</v>
      </c>
      <c r="V12" s="7" t="b">
        <v>1</v>
      </c>
      <c r="W12" s="7" t="b">
        <v>1</v>
      </c>
      <c r="Y12" s="5" t="s">
        <v>658</v>
      </c>
      <c r="Z12">
        <v>1</v>
      </c>
      <c r="AB12" t="b">
        <v>0</v>
      </c>
      <c r="AS12" t="s">
        <v>58</v>
      </c>
      <c r="AV12">
        <v>1000000291</v>
      </c>
    </row>
    <row r="13" spans="1:48">
      <c r="B13" t="str">
        <f>VLOOKUP(N13,[1]Saree!$D:$F,3,0)</f>
        <v>0</v>
      </c>
      <c r="C13" t="str">
        <f>VLOOKUP(N13,[1]Saree!$D:$BN,63,0)</f>
        <v>0</v>
      </c>
      <c r="D13" s="6" t="s">
        <v>51</v>
      </c>
      <c r="E13" t="s">
        <v>232</v>
      </c>
      <c r="F13" t="str">
        <f>VLOOKUP(N13,[1]Saree!$D:$AJ,33,0)</f>
        <v>0</v>
      </c>
      <c r="G13" s="7" t="b">
        <v>1</v>
      </c>
      <c r="M13" t="str">
        <f>N12=N13</f>
        <v>0</v>
      </c>
      <c r="N13" s="5">
        <v>83221</v>
      </c>
      <c r="O13">
        <v>1500</v>
      </c>
      <c r="P13" s="7" t="s">
        <v>54</v>
      </c>
      <c r="Q13" s="7">
        <v>1</v>
      </c>
      <c r="R13" s="7" t="s">
        <v>55</v>
      </c>
      <c r="S13" s="7" t="s">
        <v>56</v>
      </c>
      <c r="T13" t="str">
        <f>VLOOKUP(N13,[1]Saree!$D:$T,17,0)</f>
        <v>0</v>
      </c>
      <c r="V13" s="7" t="b">
        <v>1</v>
      </c>
      <c r="W13" s="7" t="b">
        <v>1</v>
      </c>
      <c r="Y13" s="5" t="s">
        <v>659</v>
      </c>
      <c r="Z13" t="str">
        <f>Z12+1</f>
        <v>0</v>
      </c>
      <c r="AV13">
        <v>1000000291</v>
      </c>
    </row>
    <row r="14" spans="1:48">
      <c r="A14" t="str">
        <f>CONCATENATE(B14,"-",N14)</f>
        <v>0</v>
      </c>
      <c r="B14" t="str">
        <f>VLOOKUP(N14,[1]Saree!$D:$F,3,0)</f>
        <v>0</v>
      </c>
      <c r="C14" t="str">
        <f>VLOOKUP(N14,[1]Saree!$D:$BN,63,0)</f>
        <v>0</v>
      </c>
      <c r="D14" s="6" t="s">
        <v>51</v>
      </c>
      <c r="E14" t="s">
        <v>232</v>
      </c>
      <c r="F14" t="str">
        <f>VLOOKUP(N14,[1]Saree!$D:$AJ,33,0)</f>
        <v>0</v>
      </c>
      <c r="G14" s="7" t="b">
        <v>1</v>
      </c>
      <c r="M14" t="str">
        <f>N13=N14</f>
        <v>0</v>
      </c>
      <c r="N14" s="5">
        <v>83222</v>
      </c>
      <c r="O14">
        <v>1500</v>
      </c>
      <c r="P14" s="7" t="s">
        <v>54</v>
      </c>
      <c r="Q14" s="7">
        <v>1</v>
      </c>
      <c r="R14" s="7" t="s">
        <v>55</v>
      </c>
      <c r="S14" s="7" t="s">
        <v>56</v>
      </c>
      <c r="T14" t="str">
        <f>VLOOKUP(N14,[1]Saree!$D:$T,17,0)</f>
        <v>0</v>
      </c>
      <c r="V14" s="7" t="b">
        <v>1</v>
      </c>
      <c r="W14" s="7" t="b">
        <v>1</v>
      </c>
      <c r="Y14" s="5" t="s">
        <v>660</v>
      </c>
      <c r="Z14">
        <v>1</v>
      </c>
      <c r="AB14" t="b">
        <v>0</v>
      </c>
      <c r="AS14" t="s">
        <v>58</v>
      </c>
      <c r="AV14">
        <v>1000000291</v>
      </c>
    </row>
    <row r="15" spans="1:48">
      <c r="B15" t="str">
        <f>VLOOKUP(N15,[1]Saree!$D:$F,3,0)</f>
        <v>0</v>
      </c>
      <c r="C15" t="str">
        <f>VLOOKUP(N15,[1]Saree!$D:$BN,63,0)</f>
        <v>0</v>
      </c>
      <c r="D15" s="6" t="s">
        <v>51</v>
      </c>
      <c r="E15" t="s">
        <v>232</v>
      </c>
      <c r="F15" t="str">
        <f>VLOOKUP(N15,[1]Saree!$D:$AJ,33,0)</f>
        <v>0</v>
      </c>
      <c r="G15" s="7" t="b">
        <v>1</v>
      </c>
      <c r="M15" t="str">
        <f>N14=N15</f>
        <v>0</v>
      </c>
      <c r="N15" s="5">
        <v>83222</v>
      </c>
      <c r="O15">
        <v>1500</v>
      </c>
      <c r="P15" s="7" t="s">
        <v>54</v>
      </c>
      <c r="Q15" s="7">
        <v>1</v>
      </c>
      <c r="R15" s="7" t="s">
        <v>55</v>
      </c>
      <c r="S15" s="7" t="s">
        <v>56</v>
      </c>
      <c r="T15" t="str">
        <f>VLOOKUP(N15,[1]Saree!$D:$T,17,0)</f>
        <v>0</v>
      </c>
      <c r="V15" s="7" t="b">
        <v>1</v>
      </c>
      <c r="W15" s="7" t="b">
        <v>1</v>
      </c>
      <c r="Y15" s="5" t="s">
        <v>661</v>
      </c>
      <c r="Z15" t="str">
        <f>Z14+1</f>
        <v>0</v>
      </c>
      <c r="AV15">
        <v>1000000291</v>
      </c>
    </row>
    <row r="16" spans="1:48">
      <c r="A16" t="str">
        <f>CONCATENATE(B16,"-",N16)</f>
        <v>0</v>
      </c>
      <c r="B16" t="str">
        <f>VLOOKUP(N16,[1]Saree!$D:$F,3,0)</f>
        <v>0</v>
      </c>
      <c r="C16" t="str">
        <f>VLOOKUP(N16,[1]Saree!$D:$BN,63,0)</f>
        <v>0</v>
      </c>
      <c r="D16" s="6" t="s">
        <v>51</v>
      </c>
      <c r="E16" t="s">
        <v>232</v>
      </c>
      <c r="F16" t="str">
        <f>VLOOKUP(N16,[1]Saree!$D:$AJ,33,0)</f>
        <v>0</v>
      </c>
      <c r="G16" s="7" t="b">
        <v>1</v>
      </c>
      <c r="M16" t="str">
        <f>N15=N16</f>
        <v>0</v>
      </c>
      <c r="N16" s="5">
        <v>83223</v>
      </c>
      <c r="O16">
        <v>1500</v>
      </c>
      <c r="P16" s="7" t="s">
        <v>54</v>
      </c>
      <c r="Q16" s="7">
        <v>1</v>
      </c>
      <c r="R16" s="7" t="s">
        <v>55</v>
      </c>
      <c r="S16" s="7" t="s">
        <v>56</v>
      </c>
      <c r="T16" t="str">
        <f>VLOOKUP(N16,[1]Saree!$D:$T,17,0)</f>
        <v>0</v>
      </c>
      <c r="V16" s="7" t="b">
        <v>1</v>
      </c>
      <c r="W16" s="7" t="b">
        <v>1</v>
      </c>
      <c r="Y16" s="5" t="s">
        <v>662</v>
      </c>
      <c r="Z16">
        <v>1</v>
      </c>
      <c r="AB16" t="b">
        <v>0</v>
      </c>
      <c r="AS16" t="s">
        <v>58</v>
      </c>
      <c r="AV16">
        <v>1000000291</v>
      </c>
    </row>
    <row r="17" spans="1:48">
      <c r="B17" t="str">
        <f>VLOOKUP(N17,[1]Saree!$D:$F,3,0)</f>
        <v>0</v>
      </c>
      <c r="C17" t="str">
        <f>VLOOKUP(N17,[1]Saree!$D:$BN,63,0)</f>
        <v>0</v>
      </c>
      <c r="D17" s="6" t="s">
        <v>51</v>
      </c>
      <c r="E17" t="s">
        <v>232</v>
      </c>
      <c r="F17" t="str">
        <f>VLOOKUP(N17,[1]Saree!$D:$AJ,33,0)</f>
        <v>0</v>
      </c>
      <c r="G17" s="7" t="b">
        <v>1</v>
      </c>
      <c r="M17" t="str">
        <f>N16=N17</f>
        <v>0</v>
      </c>
      <c r="N17" s="5">
        <v>83223</v>
      </c>
      <c r="O17">
        <v>1500</v>
      </c>
      <c r="P17" s="7" t="s">
        <v>54</v>
      </c>
      <c r="Q17" s="7">
        <v>1</v>
      </c>
      <c r="R17" s="7" t="s">
        <v>55</v>
      </c>
      <c r="S17" s="7" t="s">
        <v>56</v>
      </c>
      <c r="T17" t="str">
        <f>VLOOKUP(N17,[1]Saree!$D:$T,17,0)</f>
        <v>0</v>
      </c>
      <c r="V17" s="7" t="b">
        <v>1</v>
      </c>
      <c r="W17" s="7" t="b">
        <v>1</v>
      </c>
      <c r="Y17" s="5" t="s">
        <v>663</v>
      </c>
      <c r="Z17" t="str">
        <f>Z16+1</f>
        <v>0</v>
      </c>
      <c r="AV17">
        <v>1000000291</v>
      </c>
    </row>
    <row r="18" spans="1:48">
      <c r="A18" t="str">
        <f>CONCATENATE(B18,"-",N18)</f>
        <v>0</v>
      </c>
      <c r="B18" t="str">
        <f>VLOOKUP(N18,[1]Saree!$D:$F,3,0)</f>
        <v>0</v>
      </c>
      <c r="C18" t="str">
        <f>VLOOKUP(N18,[1]Saree!$D:$BN,63,0)</f>
        <v>0</v>
      </c>
      <c r="D18" s="6" t="s">
        <v>51</v>
      </c>
      <c r="E18" t="s">
        <v>232</v>
      </c>
      <c r="F18" t="str">
        <f>VLOOKUP(N18,[1]Saree!$D:$AJ,33,0)</f>
        <v>0</v>
      </c>
      <c r="G18" s="7" t="b">
        <v>1</v>
      </c>
      <c r="M18" t="str">
        <f>N17=N18</f>
        <v>0</v>
      </c>
      <c r="N18" s="5">
        <v>83266</v>
      </c>
      <c r="O18">
        <v>1500</v>
      </c>
      <c r="P18" s="7" t="s">
        <v>54</v>
      </c>
      <c r="Q18" s="7">
        <v>1</v>
      </c>
      <c r="R18" s="7" t="s">
        <v>55</v>
      </c>
      <c r="S18" s="7" t="s">
        <v>56</v>
      </c>
      <c r="T18" t="str">
        <f>VLOOKUP(N18,[1]Saree!$D:$T,17,0)</f>
        <v>0</v>
      </c>
      <c r="V18" s="7" t="b">
        <v>1</v>
      </c>
      <c r="W18" s="7" t="b">
        <v>1</v>
      </c>
      <c r="Y18" s="5" t="s">
        <v>664</v>
      </c>
      <c r="Z18">
        <v>1</v>
      </c>
      <c r="AB18" t="b">
        <v>0</v>
      </c>
      <c r="AS18" t="s">
        <v>58</v>
      </c>
      <c r="AV18">
        <v>1000000291</v>
      </c>
    </row>
    <row r="19" spans="1:48">
      <c r="B19" t="str">
        <f>VLOOKUP(N19,[1]Saree!$D:$F,3,0)</f>
        <v>0</v>
      </c>
      <c r="C19" t="str">
        <f>VLOOKUP(N19,[1]Saree!$D:$BN,63,0)</f>
        <v>0</v>
      </c>
      <c r="D19" s="6" t="s">
        <v>51</v>
      </c>
      <c r="E19" t="s">
        <v>232</v>
      </c>
      <c r="F19" t="str">
        <f>VLOOKUP(N19,[1]Saree!$D:$AJ,33,0)</f>
        <v>0</v>
      </c>
      <c r="G19" s="7" t="b">
        <v>1</v>
      </c>
      <c r="M19" t="str">
        <f>N18=N19</f>
        <v>0</v>
      </c>
      <c r="N19" s="5">
        <v>83266</v>
      </c>
      <c r="O19">
        <v>1500</v>
      </c>
      <c r="P19" s="7" t="s">
        <v>54</v>
      </c>
      <c r="Q19" s="7">
        <v>1</v>
      </c>
      <c r="R19" s="7" t="s">
        <v>55</v>
      </c>
      <c r="S19" s="7" t="s">
        <v>56</v>
      </c>
      <c r="T19" t="str">
        <f>VLOOKUP(N19,[1]Saree!$D:$T,17,0)</f>
        <v>0</v>
      </c>
      <c r="V19" s="7" t="b">
        <v>1</v>
      </c>
      <c r="W19" s="7" t="b">
        <v>1</v>
      </c>
      <c r="Y19" s="5" t="s">
        <v>665</v>
      </c>
      <c r="Z19" t="str">
        <f>Z18+1</f>
        <v>0</v>
      </c>
      <c r="AV19">
        <v>1000000291</v>
      </c>
    </row>
    <row r="20" spans="1:48">
      <c r="A20" t="str">
        <f>CONCATENATE(B20,"-",N20)</f>
        <v>0</v>
      </c>
      <c r="B20" t="str">
        <f>VLOOKUP(N20,[1]Saree!$D:$F,3,0)</f>
        <v>0</v>
      </c>
      <c r="C20" t="str">
        <f>VLOOKUP(N20,[1]Saree!$D:$BN,63,0)</f>
        <v>0</v>
      </c>
      <c r="D20" s="6" t="s">
        <v>51</v>
      </c>
      <c r="E20" t="s">
        <v>232</v>
      </c>
      <c r="F20" t="str">
        <f>VLOOKUP(N20,[1]Saree!$D:$AJ,33,0)</f>
        <v>0</v>
      </c>
      <c r="G20" s="7" t="b">
        <v>1</v>
      </c>
      <c r="M20" t="str">
        <f>N19=N20</f>
        <v>0</v>
      </c>
      <c r="N20" s="5">
        <v>83267</v>
      </c>
      <c r="O20">
        <v>1500</v>
      </c>
      <c r="P20" s="7" t="s">
        <v>54</v>
      </c>
      <c r="Q20" s="7">
        <v>1</v>
      </c>
      <c r="R20" s="7" t="s">
        <v>55</v>
      </c>
      <c r="S20" s="7" t="s">
        <v>56</v>
      </c>
      <c r="T20" t="str">
        <f>VLOOKUP(N20,[1]Saree!$D:$T,17,0)</f>
        <v>0</v>
      </c>
      <c r="V20" s="7" t="b">
        <v>1</v>
      </c>
      <c r="W20" s="7" t="b">
        <v>1</v>
      </c>
      <c r="Y20" s="5" t="s">
        <v>666</v>
      </c>
      <c r="Z20">
        <v>1</v>
      </c>
      <c r="AB20" t="b">
        <v>0</v>
      </c>
      <c r="AS20" t="s">
        <v>58</v>
      </c>
      <c r="AV20">
        <v>1000000291</v>
      </c>
    </row>
    <row r="21" spans="1:48">
      <c r="B21" t="str">
        <f>VLOOKUP(N21,[1]Saree!$D:$F,3,0)</f>
        <v>0</v>
      </c>
      <c r="C21" t="str">
        <f>VLOOKUP(N21,[1]Saree!$D:$BN,63,0)</f>
        <v>0</v>
      </c>
      <c r="D21" s="6" t="s">
        <v>51</v>
      </c>
      <c r="E21" t="s">
        <v>232</v>
      </c>
      <c r="F21" t="str">
        <f>VLOOKUP(N21,[1]Saree!$D:$AJ,33,0)</f>
        <v>0</v>
      </c>
      <c r="G21" s="7" t="b">
        <v>1</v>
      </c>
      <c r="M21" t="str">
        <f>N20=N21</f>
        <v>0</v>
      </c>
      <c r="N21" s="5">
        <v>83267</v>
      </c>
      <c r="O21">
        <v>1500</v>
      </c>
      <c r="P21" s="7" t="s">
        <v>54</v>
      </c>
      <c r="Q21" s="7">
        <v>1</v>
      </c>
      <c r="R21" s="7" t="s">
        <v>55</v>
      </c>
      <c r="S21" s="7" t="s">
        <v>56</v>
      </c>
      <c r="T21" t="str">
        <f>VLOOKUP(N21,[1]Saree!$D:$T,17,0)</f>
        <v>0</v>
      </c>
      <c r="V21" s="7" t="b">
        <v>1</v>
      </c>
      <c r="W21" s="7" t="b">
        <v>1</v>
      </c>
      <c r="Y21" s="5" t="s">
        <v>667</v>
      </c>
      <c r="Z21" t="str">
        <f>Z20+1</f>
        <v>0</v>
      </c>
      <c r="AV21">
        <v>1000000291</v>
      </c>
    </row>
    <row r="22" spans="1:48">
      <c r="A22" t="str">
        <f>CONCATENATE(B22,"-",N22)</f>
        <v>0</v>
      </c>
      <c r="B22" t="str">
        <f>VLOOKUP(N22,[1]Saree!$D:$F,3,0)</f>
        <v>0</v>
      </c>
      <c r="C22" t="str">
        <f>VLOOKUP(N22,[1]Saree!$D:$BN,63,0)</f>
        <v>0</v>
      </c>
      <c r="D22" s="6" t="s">
        <v>51</v>
      </c>
      <c r="E22" t="s">
        <v>232</v>
      </c>
      <c r="F22" t="str">
        <f>VLOOKUP(N22,[1]Saree!$D:$AJ,33,0)</f>
        <v>0</v>
      </c>
      <c r="G22" s="7" t="b">
        <v>1</v>
      </c>
      <c r="M22" t="str">
        <f>N21=N22</f>
        <v>0</v>
      </c>
      <c r="N22" s="5">
        <v>83268</v>
      </c>
      <c r="O22">
        <v>1500</v>
      </c>
      <c r="P22" s="7" t="s">
        <v>54</v>
      </c>
      <c r="Q22" s="7">
        <v>1</v>
      </c>
      <c r="R22" s="7" t="s">
        <v>55</v>
      </c>
      <c r="S22" s="7" t="s">
        <v>56</v>
      </c>
      <c r="T22" t="str">
        <f>VLOOKUP(N22,[1]Saree!$D:$T,17,0)</f>
        <v>0</v>
      </c>
      <c r="V22" s="7" t="b">
        <v>1</v>
      </c>
      <c r="W22" s="7" t="b">
        <v>1</v>
      </c>
      <c r="Y22" s="5" t="s">
        <v>668</v>
      </c>
      <c r="Z22">
        <v>1</v>
      </c>
      <c r="AB22" t="b">
        <v>0</v>
      </c>
      <c r="AS22" t="s">
        <v>58</v>
      </c>
      <c r="AV22">
        <v>1000000291</v>
      </c>
    </row>
    <row r="23" spans="1:48">
      <c r="B23" t="str">
        <f>VLOOKUP(N23,[1]Saree!$D:$F,3,0)</f>
        <v>0</v>
      </c>
      <c r="C23" t="str">
        <f>VLOOKUP(N23,[1]Saree!$D:$BN,63,0)</f>
        <v>0</v>
      </c>
      <c r="D23" s="6" t="s">
        <v>51</v>
      </c>
      <c r="E23" t="s">
        <v>232</v>
      </c>
      <c r="F23" t="str">
        <f>VLOOKUP(N23,[1]Saree!$D:$AJ,33,0)</f>
        <v>0</v>
      </c>
      <c r="G23" s="7" t="b">
        <v>1</v>
      </c>
      <c r="M23" t="str">
        <f>N22=N23</f>
        <v>0</v>
      </c>
      <c r="N23" s="5">
        <v>83268</v>
      </c>
      <c r="O23">
        <v>1500</v>
      </c>
      <c r="P23" s="7" t="s">
        <v>54</v>
      </c>
      <c r="Q23" s="7">
        <v>1</v>
      </c>
      <c r="R23" s="7" t="s">
        <v>55</v>
      </c>
      <c r="S23" s="7" t="s">
        <v>56</v>
      </c>
      <c r="T23" t="str">
        <f>VLOOKUP(N23,[1]Saree!$D:$T,17,0)</f>
        <v>0</v>
      </c>
      <c r="V23" s="7" t="b">
        <v>1</v>
      </c>
      <c r="W23" s="7" t="b">
        <v>1</v>
      </c>
      <c r="Y23" s="5" t="s">
        <v>669</v>
      </c>
      <c r="Z23" t="str">
        <f>Z22+1</f>
        <v>0</v>
      </c>
      <c r="AV23">
        <v>1000000291</v>
      </c>
    </row>
    <row r="24" spans="1:48">
      <c r="A24" t="str">
        <f>CONCATENATE(B24,"-",N24)</f>
        <v>0</v>
      </c>
      <c r="B24" t="str">
        <f>VLOOKUP(N24,[1]Saree!$D:$F,3,0)</f>
        <v>0</v>
      </c>
      <c r="C24" t="str">
        <f>VLOOKUP(N24,[1]Saree!$D:$BN,63,0)</f>
        <v>0</v>
      </c>
      <c r="D24" s="6" t="s">
        <v>51</v>
      </c>
      <c r="E24" t="s">
        <v>232</v>
      </c>
      <c r="F24" t="str">
        <f>VLOOKUP(N24,[1]Saree!$D:$AJ,33,0)</f>
        <v>0</v>
      </c>
      <c r="G24" s="7" t="b">
        <v>1</v>
      </c>
      <c r="M24" t="str">
        <f>N23=N24</f>
        <v>0</v>
      </c>
      <c r="N24" s="5">
        <v>83269</v>
      </c>
      <c r="O24">
        <v>1500</v>
      </c>
      <c r="P24" s="7" t="s">
        <v>54</v>
      </c>
      <c r="Q24" s="7">
        <v>1</v>
      </c>
      <c r="R24" s="7" t="s">
        <v>55</v>
      </c>
      <c r="S24" s="7" t="s">
        <v>56</v>
      </c>
      <c r="T24" t="str">
        <f>VLOOKUP(N24,[1]Saree!$D:$T,17,0)</f>
        <v>0</v>
      </c>
      <c r="V24" s="7" t="b">
        <v>1</v>
      </c>
      <c r="W24" s="7" t="b">
        <v>1</v>
      </c>
      <c r="Y24" s="5" t="s">
        <v>670</v>
      </c>
      <c r="Z24">
        <v>1</v>
      </c>
      <c r="AB24" t="b">
        <v>0</v>
      </c>
      <c r="AS24" t="s">
        <v>58</v>
      </c>
      <c r="AV24">
        <v>1000000291</v>
      </c>
    </row>
    <row r="25" spans="1:48">
      <c r="B25" t="str">
        <f>VLOOKUP(N25,[1]Saree!$D:$F,3,0)</f>
        <v>0</v>
      </c>
      <c r="C25" t="str">
        <f>VLOOKUP(N25,[1]Saree!$D:$BN,63,0)</f>
        <v>0</v>
      </c>
      <c r="D25" s="6" t="s">
        <v>51</v>
      </c>
      <c r="E25" t="s">
        <v>232</v>
      </c>
      <c r="F25" t="str">
        <f>VLOOKUP(N25,[1]Saree!$D:$AJ,33,0)</f>
        <v>0</v>
      </c>
      <c r="G25" s="7" t="b">
        <v>1</v>
      </c>
      <c r="M25" t="str">
        <f>N24=N25</f>
        <v>0</v>
      </c>
      <c r="N25" s="5">
        <v>83269</v>
      </c>
      <c r="O25">
        <v>1500</v>
      </c>
      <c r="P25" s="7" t="s">
        <v>54</v>
      </c>
      <c r="Q25" s="7">
        <v>1</v>
      </c>
      <c r="R25" s="7" t="s">
        <v>55</v>
      </c>
      <c r="S25" s="7" t="s">
        <v>56</v>
      </c>
      <c r="T25" t="str">
        <f>VLOOKUP(N25,[1]Saree!$D:$T,17,0)</f>
        <v>0</v>
      </c>
      <c r="V25" s="7" t="b">
        <v>1</v>
      </c>
      <c r="W25" s="7" t="b">
        <v>1</v>
      </c>
      <c r="Y25" s="5" t="s">
        <v>671</v>
      </c>
      <c r="Z25" t="str">
        <f>Z24+1</f>
        <v>0</v>
      </c>
      <c r="AV25">
        <v>1000000291</v>
      </c>
    </row>
    <row r="26" spans="1:48">
      <c r="A26" t="str">
        <f>CONCATENATE(B26,"-",N26)</f>
        <v>0</v>
      </c>
      <c r="B26" t="str">
        <f>VLOOKUP(N26,[1]Saree!$D:$F,3,0)</f>
        <v>0</v>
      </c>
      <c r="C26" t="str">
        <f>VLOOKUP(N26,[1]Saree!$D:$BN,63,0)</f>
        <v>0</v>
      </c>
      <c r="D26" s="6" t="s">
        <v>51</v>
      </c>
      <c r="E26" t="s">
        <v>232</v>
      </c>
      <c r="F26" t="str">
        <f>VLOOKUP(N26,[1]Saree!$D:$AJ,33,0)</f>
        <v>0</v>
      </c>
      <c r="G26" s="7" t="b">
        <v>1</v>
      </c>
      <c r="M26" t="str">
        <f>N25=N26</f>
        <v>0</v>
      </c>
      <c r="N26" s="5">
        <v>83270</v>
      </c>
      <c r="O26">
        <v>1500</v>
      </c>
      <c r="P26" s="7" t="s">
        <v>54</v>
      </c>
      <c r="Q26" s="7">
        <v>1</v>
      </c>
      <c r="R26" s="7" t="s">
        <v>55</v>
      </c>
      <c r="S26" s="7" t="s">
        <v>56</v>
      </c>
      <c r="T26" t="str">
        <f>VLOOKUP(N26,[1]Saree!$D:$T,17,0)</f>
        <v>0</v>
      </c>
      <c r="V26" s="7" t="b">
        <v>1</v>
      </c>
      <c r="W26" s="7" t="b">
        <v>1</v>
      </c>
      <c r="Y26" s="5" t="s">
        <v>672</v>
      </c>
      <c r="Z26">
        <v>1</v>
      </c>
      <c r="AB26" t="b">
        <v>0</v>
      </c>
      <c r="AS26" t="s">
        <v>58</v>
      </c>
      <c r="AV26">
        <v>1000000291</v>
      </c>
    </row>
    <row r="27" spans="1:48">
      <c r="B27" t="str">
        <f>VLOOKUP(N27,[1]Saree!$D:$F,3,0)</f>
        <v>0</v>
      </c>
      <c r="C27" t="str">
        <f>VLOOKUP(N27,[1]Saree!$D:$BN,63,0)</f>
        <v>0</v>
      </c>
      <c r="D27" s="6" t="s">
        <v>51</v>
      </c>
      <c r="E27" t="s">
        <v>232</v>
      </c>
      <c r="F27" t="str">
        <f>VLOOKUP(N27,[1]Saree!$D:$AJ,33,0)</f>
        <v>0</v>
      </c>
      <c r="G27" s="7" t="b">
        <v>1</v>
      </c>
      <c r="M27" t="str">
        <f>N26=N27</f>
        <v>0</v>
      </c>
      <c r="N27" s="5">
        <v>83270</v>
      </c>
      <c r="O27">
        <v>1500</v>
      </c>
      <c r="P27" s="7" t="s">
        <v>54</v>
      </c>
      <c r="Q27" s="7">
        <v>1</v>
      </c>
      <c r="R27" s="7" t="s">
        <v>55</v>
      </c>
      <c r="S27" s="7" t="s">
        <v>56</v>
      </c>
      <c r="T27" t="str">
        <f>VLOOKUP(N27,[1]Saree!$D:$T,17,0)</f>
        <v>0</v>
      </c>
      <c r="V27" s="7" t="b">
        <v>1</v>
      </c>
      <c r="W27" s="7" t="b">
        <v>1</v>
      </c>
      <c r="Y27" s="5" t="s">
        <v>673</v>
      </c>
      <c r="Z27" t="str">
        <f>Z26+1</f>
        <v>0</v>
      </c>
      <c r="AV27">
        <v>1000000291</v>
      </c>
    </row>
    <row r="28" spans="1:48">
      <c r="A28" t="str">
        <f>CONCATENATE(B28,"-",N28)</f>
        <v>0</v>
      </c>
      <c r="B28" t="str">
        <f>VLOOKUP(N28,[1]Saree!$D:$F,3,0)</f>
        <v>0</v>
      </c>
      <c r="C28" t="str">
        <f>VLOOKUP(N28,[1]Saree!$D:$BN,63,0)</f>
        <v>0</v>
      </c>
      <c r="D28" s="6" t="s">
        <v>51</v>
      </c>
      <c r="E28" t="s">
        <v>232</v>
      </c>
      <c r="F28" t="str">
        <f>VLOOKUP(N28,[1]Saree!$D:$AJ,33,0)</f>
        <v>0</v>
      </c>
      <c r="G28" s="7" t="b">
        <v>1</v>
      </c>
      <c r="M28" t="str">
        <f>N27=N28</f>
        <v>0</v>
      </c>
      <c r="N28" s="5">
        <v>83271</v>
      </c>
      <c r="O28">
        <v>1500</v>
      </c>
      <c r="P28" s="7" t="s">
        <v>54</v>
      </c>
      <c r="Q28" s="7">
        <v>1</v>
      </c>
      <c r="R28" s="7" t="s">
        <v>55</v>
      </c>
      <c r="S28" s="7" t="s">
        <v>56</v>
      </c>
      <c r="T28" t="str">
        <f>VLOOKUP(N28,[1]Saree!$D:$T,17,0)</f>
        <v>0</v>
      </c>
      <c r="V28" s="7" t="b">
        <v>1</v>
      </c>
      <c r="W28" s="7" t="b">
        <v>1</v>
      </c>
      <c r="Y28" s="5" t="s">
        <v>674</v>
      </c>
      <c r="Z28">
        <v>1</v>
      </c>
      <c r="AB28" t="b">
        <v>0</v>
      </c>
      <c r="AS28" t="s">
        <v>58</v>
      </c>
      <c r="AV28">
        <v>1000000291</v>
      </c>
    </row>
    <row r="29" spans="1:48">
      <c r="B29" t="str">
        <f>VLOOKUP(N29,[1]Saree!$D:$F,3,0)</f>
        <v>0</v>
      </c>
      <c r="C29" t="str">
        <f>VLOOKUP(N29,[1]Saree!$D:$BN,63,0)</f>
        <v>0</v>
      </c>
      <c r="D29" s="6" t="s">
        <v>51</v>
      </c>
      <c r="E29" t="s">
        <v>232</v>
      </c>
      <c r="F29" t="str">
        <f>VLOOKUP(N29,[1]Saree!$D:$AJ,33,0)</f>
        <v>0</v>
      </c>
      <c r="G29" s="7" t="b">
        <v>1</v>
      </c>
      <c r="M29" t="str">
        <f>N28=N29</f>
        <v>0</v>
      </c>
      <c r="N29" s="5">
        <v>83271</v>
      </c>
      <c r="O29">
        <v>1500</v>
      </c>
      <c r="P29" s="7" t="s">
        <v>54</v>
      </c>
      <c r="Q29" s="7">
        <v>1</v>
      </c>
      <c r="R29" s="7" t="s">
        <v>55</v>
      </c>
      <c r="S29" s="7" t="s">
        <v>56</v>
      </c>
      <c r="T29" t="str">
        <f>VLOOKUP(N29,[1]Saree!$D:$T,17,0)</f>
        <v>0</v>
      </c>
      <c r="V29" s="7" t="b">
        <v>1</v>
      </c>
      <c r="W29" s="7" t="b">
        <v>1</v>
      </c>
      <c r="Y29" s="5" t="s">
        <v>675</v>
      </c>
      <c r="Z29" t="str">
        <f>Z28+1</f>
        <v>0</v>
      </c>
      <c r="AV29">
        <v>1000000291</v>
      </c>
    </row>
    <row r="30" spans="1:48">
      <c r="A30" t="str">
        <f>CONCATENATE(B30,"-",N30)</f>
        <v>0</v>
      </c>
      <c r="B30" t="str">
        <f>VLOOKUP(N30,[1]Saree!$D:$F,3,0)</f>
        <v>0</v>
      </c>
      <c r="C30" t="str">
        <f>VLOOKUP(N30,[1]Saree!$D:$BN,63,0)</f>
        <v>0</v>
      </c>
      <c r="D30" s="6" t="s">
        <v>51</v>
      </c>
      <c r="E30" t="s">
        <v>232</v>
      </c>
      <c r="F30" t="str">
        <f>VLOOKUP(N30,[1]Saree!$D:$AJ,33,0)</f>
        <v>0</v>
      </c>
      <c r="G30" s="7" t="b">
        <v>1</v>
      </c>
      <c r="M30" t="str">
        <f>N29=N30</f>
        <v>0</v>
      </c>
      <c r="N30" s="5">
        <v>83272</v>
      </c>
      <c r="O30">
        <v>1500</v>
      </c>
      <c r="P30" s="7" t="s">
        <v>54</v>
      </c>
      <c r="Q30" s="7">
        <v>1</v>
      </c>
      <c r="R30" s="7" t="s">
        <v>55</v>
      </c>
      <c r="S30" s="7" t="s">
        <v>56</v>
      </c>
      <c r="T30" t="str">
        <f>VLOOKUP(N30,[1]Saree!$D:$T,17,0)</f>
        <v>0</v>
      </c>
      <c r="V30" s="7" t="b">
        <v>1</v>
      </c>
      <c r="W30" s="7" t="b">
        <v>1</v>
      </c>
      <c r="Y30" s="5" t="s">
        <v>676</v>
      </c>
      <c r="Z30">
        <v>1</v>
      </c>
      <c r="AB30" t="b">
        <v>0</v>
      </c>
      <c r="AS30" t="s">
        <v>58</v>
      </c>
      <c r="AV30">
        <v>1000000291</v>
      </c>
    </row>
    <row r="31" spans="1:48">
      <c r="B31" t="str">
        <f>VLOOKUP(N31,[1]Saree!$D:$F,3,0)</f>
        <v>0</v>
      </c>
      <c r="C31" t="str">
        <f>VLOOKUP(N31,[1]Saree!$D:$BN,63,0)</f>
        <v>0</v>
      </c>
      <c r="D31" s="6" t="s">
        <v>51</v>
      </c>
      <c r="E31" t="s">
        <v>232</v>
      </c>
      <c r="F31" t="str">
        <f>VLOOKUP(N31,[1]Saree!$D:$AJ,33,0)</f>
        <v>0</v>
      </c>
      <c r="G31" s="7" t="b">
        <v>1</v>
      </c>
      <c r="M31" t="str">
        <f>N30=N31</f>
        <v>0</v>
      </c>
      <c r="N31" s="5">
        <v>83272</v>
      </c>
      <c r="O31">
        <v>1500</v>
      </c>
      <c r="P31" s="7" t="s">
        <v>54</v>
      </c>
      <c r="Q31" s="7">
        <v>1</v>
      </c>
      <c r="R31" s="7" t="s">
        <v>55</v>
      </c>
      <c r="S31" s="7" t="s">
        <v>56</v>
      </c>
      <c r="T31" t="str">
        <f>VLOOKUP(N31,[1]Saree!$D:$T,17,0)</f>
        <v>0</v>
      </c>
      <c r="V31" s="7" t="b">
        <v>1</v>
      </c>
      <c r="W31" s="7" t="b">
        <v>1</v>
      </c>
      <c r="Y31" s="5" t="s">
        <v>677</v>
      </c>
      <c r="Z31" t="str">
        <f>Z30+1</f>
        <v>0</v>
      </c>
      <c r="AV31">
        <v>1000000291</v>
      </c>
    </row>
    <row r="32" spans="1:48">
      <c r="A32" t="str">
        <f>CONCATENATE(B32,"-",N32)</f>
        <v>0</v>
      </c>
      <c r="B32" t="str">
        <f>VLOOKUP(N32,[1]Saree!$D:$F,3,0)</f>
        <v>0</v>
      </c>
      <c r="C32" t="str">
        <f>VLOOKUP(N32,[1]Saree!$D:$BN,63,0)</f>
        <v>0</v>
      </c>
      <c r="D32" s="6" t="s">
        <v>51</v>
      </c>
      <c r="E32" t="s">
        <v>232</v>
      </c>
      <c r="F32" t="str">
        <f>VLOOKUP(N32,[1]Saree!$D:$AJ,33,0)</f>
        <v>0</v>
      </c>
      <c r="G32" s="7" t="b">
        <v>1</v>
      </c>
      <c r="M32" t="str">
        <f>N31=N32</f>
        <v>0</v>
      </c>
      <c r="N32" s="5">
        <v>83273</v>
      </c>
      <c r="O32">
        <v>1500</v>
      </c>
      <c r="P32" s="7" t="s">
        <v>54</v>
      </c>
      <c r="Q32" s="7">
        <v>1</v>
      </c>
      <c r="R32" s="7" t="s">
        <v>55</v>
      </c>
      <c r="S32" s="7" t="s">
        <v>56</v>
      </c>
      <c r="T32" t="str">
        <f>VLOOKUP(N32,[1]Saree!$D:$T,17,0)</f>
        <v>0</v>
      </c>
      <c r="V32" s="7" t="b">
        <v>1</v>
      </c>
      <c r="W32" s="7" t="b">
        <v>1</v>
      </c>
      <c r="Y32" s="5" t="s">
        <v>678</v>
      </c>
      <c r="Z32">
        <v>1</v>
      </c>
      <c r="AB32" t="b">
        <v>0</v>
      </c>
      <c r="AS32" t="s">
        <v>58</v>
      </c>
      <c r="AV32">
        <v>1000000291</v>
      </c>
    </row>
    <row r="33" spans="1:48">
      <c r="B33" t="str">
        <f>VLOOKUP(N33,[1]Saree!$D:$F,3,0)</f>
        <v>0</v>
      </c>
      <c r="C33" t="str">
        <f>VLOOKUP(N33,[1]Saree!$D:$BN,63,0)</f>
        <v>0</v>
      </c>
      <c r="D33" s="6" t="s">
        <v>51</v>
      </c>
      <c r="E33" t="s">
        <v>232</v>
      </c>
      <c r="F33" t="str">
        <f>VLOOKUP(N33,[1]Saree!$D:$AJ,33,0)</f>
        <v>0</v>
      </c>
      <c r="G33" s="7" t="b">
        <v>1</v>
      </c>
      <c r="M33" t="str">
        <f>N32=N33</f>
        <v>0</v>
      </c>
      <c r="N33" s="5">
        <v>83273</v>
      </c>
      <c r="O33">
        <v>1500</v>
      </c>
      <c r="P33" s="7" t="s">
        <v>54</v>
      </c>
      <c r="Q33" s="7">
        <v>1</v>
      </c>
      <c r="R33" s="7" t="s">
        <v>55</v>
      </c>
      <c r="S33" s="7" t="s">
        <v>56</v>
      </c>
      <c r="T33" t="str">
        <f>VLOOKUP(N33,[1]Saree!$D:$T,17,0)</f>
        <v>0</v>
      </c>
      <c r="V33" s="7" t="b">
        <v>1</v>
      </c>
      <c r="W33" s="7" t="b">
        <v>1</v>
      </c>
      <c r="Y33" s="5" t="s">
        <v>679</v>
      </c>
      <c r="Z33" t="str">
        <f>Z32+1</f>
        <v>0</v>
      </c>
      <c r="AV33">
        <v>1000000291</v>
      </c>
    </row>
    <row r="34" spans="1:48">
      <c r="A34" t="str">
        <f>CONCATENATE(B34,"-",N34)</f>
        <v>0</v>
      </c>
      <c r="B34" t="str">
        <f>VLOOKUP(N34,[1]Saree!$D:$F,3,0)</f>
        <v>0</v>
      </c>
      <c r="C34" t="str">
        <f>VLOOKUP(N34,[1]Saree!$D:$BN,63,0)</f>
        <v>0</v>
      </c>
      <c r="D34" s="6" t="s">
        <v>51</v>
      </c>
      <c r="E34" t="s">
        <v>232</v>
      </c>
      <c r="F34" t="str">
        <f>VLOOKUP(N34,[1]Saree!$D:$AJ,33,0)</f>
        <v>0</v>
      </c>
      <c r="G34" s="7" t="b">
        <v>1</v>
      </c>
      <c r="M34" t="str">
        <f>N33=N34</f>
        <v>0</v>
      </c>
      <c r="N34" s="5">
        <v>83274</v>
      </c>
      <c r="O34">
        <v>1500</v>
      </c>
      <c r="P34" s="7" t="s">
        <v>54</v>
      </c>
      <c r="Q34" s="7">
        <v>1</v>
      </c>
      <c r="R34" s="7" t="s">
        <v>55</v>
      </c>
      <c r="S34" s="7" t="s">
        <v>56</v>
      </c>
      <c r="T34" t="str">
        <f>VLOOKUP(N34,[1]Saree!$D:$T,17,0)</f>
        <v>0</v>
      </c>
      <c r="V34" s="7" t="b">
        <v>1</v>
      </c>
      <c r="W34" s="7" t="b">
        <v>1</v>
      </c>
      <c r="Y34" s="5" t="s">
        <v>680</v>
      </c>
      <c r="Z34">
        <v>1</v>
      </c>
      <c r="AB34" t="b">
        <v>0</v>
      </c>
      <c r="AS34" t="s">
        <v>58</v>
      </c>
      <c r="AV34">
        <v>1000000291</v>
      </c>
    </row>
    <row r="35" spans="1:48">
      <c r="B35" t="str">
        <f>VLOOKUP(N35,[1]Saree!$D:$F,3,0)</f>
        <v>0</v>
      </c>
      <c r="C35" t="str">
        <f>VLOOKUP(N35,[1]Saree!$D:$BN,63,0)</f>
        <v>0</v>
      </c>
      <c r="D35" s="6" t="s">
        <v>51</v>
      </c>
      <c r="E35" t="s">
        <v>232</v>
      </c>
      <c r="F35" t="str">
        <f>VLOOKUP(N35,[1]Saree!$D:$AJ,33,0)</f>
        <v>0</v>
      </c>
      <c r="G35" s="7" t="b">
        <v>1</v>
      </c>
      <c r="M35" t="str">
        <f>N34=N35</f>
        <v>0</v>
      </c>
      <c r="N35" s="5">
        <v>83274</v>
      </c>
      <c r="O35">
        <v>1500</v>
      </c>
      <c r="P35" s="7" t="s">
        <v>54</v>
      </c>
      <c r="Q35" s="7">
        <v>1</v>
      </c>
      <c r="R35" s="7" t="s">
        <v>55</v>
      </c>
      <c r="S35" s="7" t="s">
        <v>56</v>
      </c>
      <c r="T35" t="str">
        <f>VLOOKUP(N35,[1]Saree!$D:$T,17,0)</f>
        <v>0</v>
      </c>
      <c r="V35" s="7" t="b">
        <v>1</v>
      </c>
      <c r="W35" s="7" t="b">
        <v>1</v>
      </c>
      <c r="Y35" s="5" t="s">
        <v>681</v>
      </c>
      <c r="Z35" t="str">
        <f>Z34+1</f>
        <v>0</v>
      </c>
      <c r="AV35">
        <v>1000000291</v>
      </c>
    </row>
    <row r="36" spans="1:48">
      <c r="A36" t="str">
        <f>CONCATENATE(B36,"-",N36)</f>
        <v>0</v>
      </c>
      <c r="B36" t="str">
        <f>VLOOKUP(N36,[1]Saree!$D:$F,3,0)</f>
        <v>0</v>
      </c>
      <c r="C36" t="str">
        <f>VLOOKUP(N36,[1]Saree!$D:$BN,63,0)</f>
        <v>0</v>
      </c>
      <c r="D36" s="6" t="s">
        <v>51</v>
      </c>
      <c r="E36" t="s">
        <v>232</v>
      </c>
      <c r="F36" t="str">
        <f>VLOOKUP(N36,[1]Saree!$D:$AJ,33,0)</f>
        <v>0</v>
      </c>
      <c r="G36" s="7" t="b">
        <v>1</v>
      </c>
      <c r="M36" t="str">
        <f>N35=N36</f>
        <v>0</v>
      </c>
      <c r="N36" s="5">
        <v>83275</v>
      </c>
      <c r="O36">
        <v>1500</v>
      </c>
      <c r="P36" s="7" t="s">
        <v>54</v>
      </c>
      <c r="Q36" s="7">
        <v>1</v>
      </c>
      <c r="R36" s="7" t="s">
        <v>55</v>
      </c>
      <c r="S36" s="7" t="s">
        <v>56</v>
      </c>
      <c r="T36" t="str">
        <f>VLOOKUP(N36,[1]Saree!$D:$T,17,0)</f>
        <v>0</v>
      </c>
      <c r="V36" s="7" t="b">
        <v>1</v>
      </c>
      <c r="W36" s="7" t="b">
        <v>1</v>
      </c>
      <c r="Y36" s="5" t="s">
        <v>682</v>
      </c>
      <c r="Z36">
        <v>1</v>
      </c>
      <c r="AB36" t="b">
        <v>0</v>
      </c>
      <c r="AS36" t="s">
        <v>58</v>
      </c>
      <c r="AV36">
        <v>1000000291</v>
      </c>
    </row>
    <row r="37" spans="1:48">
      <c r="B37" t="str">
        <f>VLOOKUP(N37,[1]Saree!$D:$F,3,0)</f>
        <v>0</v>
      </c>
      <c r="C37" t="str">
        <f>VLOOKUP(N37,[1]Saree!$D:$BN,63,0)</f>
        <v>0</v>
      </c>
      <c r="D37" s="6" t="s">
        <v>51</v>
      </c>
      <c r="E37" t="s">
        <v>232</v>
      </c>
      <c r="F37" t="str">
        <f>VLOOKUP(N37,[1]Saree!$D:$AJ,33,0)</f>
        <v>0</v>
      </c>
      <c r="G37" s="7" t="b">
        <v>1</v>
      </c>
      <c r="M37" t="str">
        <f>N36=N37</f>
        <v>0</v>
      </c>
      <c r="N37" s="5">
        <v>83275</v>
      </c>
      <c r="O37">
        <v>1500</v>
      </c>
      <c r="P37" s="7" t="s">
        <v>54</v>
      </c>
      <c r="Q37" s="7">
        <v>1</v>
      </c>
      <c r="R37" s="7" t="s">
        <v>55</v>
      </c>
      <c r="S37" s="7" t="s">
        <v>56</v>
      </c>
      <c r="T37" t="str">
        <f>VLOOKUP(N37,[1]Saree!$D:$T,17,0)</f>
        <v>0</v>
      </c>
      <c r="V37" s="7" t="b">
        <v>1</v>
      </c>
      <c r="W37" s="7" t="b">
        <v>1</v>
      </c>
      <c r="Y37" s="5" t="s">
        <v>683</v>
      </c>
      <c r="Z37" t="str">
        <f>Z36+1</f>
        <v>0</v>
      </c>
      <c r="AV37">
        <v>1000000291</v>
      </c>
    </row>
    <row r="38" spans="1:48">
      <c r="A38" t="str">
        <f>CONCATENATE(B38,"-",N38)</f>
        <v>0</v>
      </c>
      <c r="B38" t="str">
        <f>VLOOKUP(N38,[1]Saree!$D:$F,3,0)</f>
        <v>0</v>
      </c>
      <c r="C38" t="str">
        <f>VLOOKUP(N38,[1]Saree!$D:$BN,63,0)</f>
        <v>0</v>
      </c>
      <c r="D38" s="6" t="s">
        <v>51</v>
      </c>
      <c r="E38" t="s">
        <v>232</v>
      </c>
      <c r="F38" t="str">
        <f>VLOOKUP(N38,[1]Saree!$D:$AJ,33,0)</f>
        <v>0</v>
      </c>
      <c r="G38" s="7" t="b">
        <v>1</v>
      </c>
      <c r="M38" t="str">
        <f>N37=N38</f>
        <v>0</v>
      </c>
      <c r="N38" s="5">
        <v>83276</v>
      </c>
      <c r="O38">
        <v>1500</v>
      </c>
      <c r="P38" s="7" t="s">
        <v>54</v>
      </c>
      <c r="Q38" s="7">
        <v>1</v>
      </c>
      <c r="R38" s="7" t="s">
        <v>55</v>
      </c>
      <c r="S38" s="7" t="s">
        <v>56</v>
      </c>
      <c r="T38" t="str">
        <f>VLOOKUP(N38,[1]Saree!$D:$T,17,0)</f>
        <v>0</v>
      </c>
      <c r="V38" s="7" t="b">
        <v>1</v>
      </c>
      <c r="W38" s="7" t="b">
        <v>1</v>
      </c>
      <c r="Y38" s="5" t="s">
        <v>684</v>
      </c>
      <c r="Z38">
        <v>1</v>
      </c>
      <c r="AB38" t="b">
        <v>0</v>
      </c>
      <c r="AS38" t="s">
        <v>58</v>
      </c>
      <c r="AV38">
        <v>1000000291</v>
      </c>
    </row>
    <row r="39" spans="1:48">
      <c r="B39" t="str">
        <f>VLOOKUP(N39,[1]Saree!$D:$F,3,0)</f>
        <v>0</v>
      </c>
      <c r="C39" t="str">
        <f>VLOOKUP(N39,[1]Saree!$D:$BN,63,0)</f>
        <v>0</v>
      </c>
      <c r="D39" s="6" t="s">
        <v>51</v>
      </c>
      <c r="E39" t="s">
        <v>232</v>
      </c>
      <c r="F39" t="str">
        <f>VLOOKUP(N39,[1]Saree!$D:$AJ,33,0)</f>
        <v>0</v>
      </c>
      <c r="G39" s="7" t="b">
        <v>1</v>
      </c>
      <c r="M39" t="str">
        <f>N38=N39</f>
        <v>0</v>
      </c>
      <c r="N39" s="5">
        <v>83276</v>
      </c>
      <c r="O39">
        <v>1500</v>
      </c>
      <c r="P39" s="7" t="s">
        <v>54</v>
      </c>
      <c r="Q39" s="7">
        <v>1</v>
      </c>
      <c r="R39" s="7" t="s">
        <v>55</v>
      </c>
      <c r="S39" s="7" t="s">
        <v>56</v>
      </c>
      <c r="T39" t="str">
        <f>VLOOKUP(N39,[1]Saree!$D:$T,17,0)</f>
        <v>0</v>
      </c>
      <c r="V39" s="7" t="b">
        <v>1</v>
      </c>
      <c r="W39" s="7" t="b">
        <v>1</v>
      </c>
      <c r="Y39" s="5" t="s">
        <v>685</v>
      </c>
      <c r="Z39" t="str">
        <f>Z38+1</f>
        <v>0</v>
      </c>
      <c r="AV39">
        <v>1000000291</v>
      </c>
    </row>
    <row r="40" spans="1:48">
      <c r="A40" t="str">
        <f>CONCATENATE(B40,"-",N40)</f>
        <v>0</v>
      </c>
      <c r="B40" t="str">
        <f>VLOOKUP(N40,[1]Saree!$D:$F,3,0)</f>
        <v>0</v>
      </c>
      <c r="C40" t="str">
        <f>VLOOKUP(N40,[1]Saree!$D:$BN,63,0)</f>
        <v>0</v>
      </c>
      <c r="D40" s="6" t="s">
        <v>51</v>
      </c>
      <c r="E40" t="s">
        <v>232</v>
      </c>
      <c r="F40" t="str">
        <f>VLOOKUP(N40,[1]Saree!$D:$AJ,33,0)</f>
        <v>0</v>
      </c>
      <c r="G40" s="7" t="b">
        <v>1</v>
      </c>
      <c r="M40" t="str">
        <f>N39=N40</f>
        <v>0</v>
      </c>
      <c r="N40" s="5">
        <v>83277</v>
      </c>
      <c r="O40">
        <v>1500</v>
      </c>
      <c r="P40" s="7" t="s">
        <v>54</v>
      </c>
      <c r="Q40" s="7">
        <v>1</v>
      </c>
      <c r="R40" s="7" t="s">
        <v>55</v>
      </c>
      <c r="S40" s="7" t="s">
        <v>56</v>
      </c>
      <c r="T40" t="str">
        <f>VLOOKUP(N40,[1]Saree!$D:$T,17,0)</f>
        <v>0</v>
      </c>
      <c r="V40" s="7" t="b">
        <v>1</v>
      </c>
      <c r="W40" s="7" t="b">
        <v>1</v>
      </c>
      <c r="Y40" s="5" t="s">
        <v>686</v>
      </c>
      <c r="Z40">
        <v>1</v>
      </c>
      <c r="AB40" t="b">
        <v>0</v>
      </c>
      <c r="AS40" t="s">
        <v>58</v>
      </c>
      <c r="AV40">
        <v>1000000291</v>
      </c>
    </row>
    <row r="41" spans="1:48">
      <c r="B41" t="str">
        <f>VLOOKUP(N41,[1]Saree!$D:$F,3,0)</f>
        <v>0</v>
      </c>
      <c r="C41" t="str">
        <f>VLOOKUP(N41,[1]Saree!$D:$BN,63,0)</f>
        <v>0</v>
      </c>
      <c r="D41" s="6" t="s">
        <v>51</v>
      </c>
      <c r="E41" t="s">
        <v>232</v>
      </c>
      <c r="F41" t="str">
        <f>VLOOKUP(N41,[1]Saree!$D:$AJ,33,0)</f>
        <v>0</v>
      </c>
      <c r="G41" s="7" t="b">
        <v>1</v>
      </c>
      <c r="M41" t="str">
        <f>N40=N41</f>
        <v>0</v>
      </c>
      <c r="N41" s="5">
        <v>83277</v>
      </c>
      <c r="O41">
        <v>1500</v>
      </c>
      <c r="P41" s="7" t="s">
        <v>54</v>
      </c>
      <c r="Q41" s="7">
        <v>1</v>
      </c>
      <c r="R41" s="7" t="s">
        <v>55</v>
      </c>
      <c r="S41" s="7" t="s">
        <v>56</v>
      </c>
      <c r="T41" t="str">
        <f>VLOOKUP(N41,[1]Saree!$D:$T,17,0)</f>
        <v>0</v>
      </c>
      <c r="V41" s="7" t="b">
        <v>1</v>
      </c>
      <c r="W41" s="7" t="b">
        <v>1</v>
      </c>
      <c r="Y41" s="5" t="s">
        <v>687</v>
      </c>
      <c r="Z41" t="str">
        <f>Z40+1</f>
        <v>0</v>
      </c>
      <c r="AV41">
        <v>1000000291</v>
      </c>
    </row>
    <row r="42" spans="1:48">
      <c r="A42" t="str">
        <f>CONCATENATE(B42,"-",N42)</f>
        <v>0</v>
      </c>
      <c r="B42" t="str">
        <f>VLOOKUP(N42,[1]Saree!$D:$F,3,0)</f>
        <v>0</v>
      </c>
      <c r="C42" t="str">
        <f>VLOOKUP(N42,[1]Saree!$D:$BN,63,0)</f>
        <v>0</v>
      </c>
      <c r="D42" s="6" t="s">
        <v>51</v>
      </c>
      <c r="E42" t="s">
        <v>232</v>
      </c>
      <c r="F42" t="str">
        <f>VLOOKUP(N42,[1]Saree!$D:$AJ,33,0)</f>
        <v>0</v>
      </c>
      <c r="G42" s="7" t="b">
        <v>1</v>
      </c>
      <c r="M42" t="str">
        <f>N41=N42</f>
        <v>0</v>
      </c>
      <c r="N42" s="5">
        <v>83286</v>
      </c>
      <c r="O42">
        <v>1500</v>
      </c>
      <c r="P42" s="7" t="s">
        <v>54</v>
      </c>
      <c r="Q42" s="7">
        <v>1</v>
      </c>
      <c r="R42" s="7" t="s">
        <v>55</v>
      </c>
      <c r="S42" s="7" t="s">
        <v>56</v>
      </c>
      <c r="T42" t="str">
        <f>VLOOKUP(N42,[1]Saree!$D:$T,17,0)</f>
        <v>0</v>
      </c>
      <c r="V42" s="7" t="b">
        <v>1</v>
      </c>
      <c r="W42" s="7" t="b">
        <v>1</v>
      </c>
      <c r="Y42" s="5" t="s">
        <v>688</v>
      </c>
      <c r="Z42">
        <v>1</v>
      </c>
      <c r="AB42" t="b">
        <v>0</v>
      </c>
      <c r="AS42" t="s">
        <v>58</v>
      </c>
      <c r="AV42">
        <v>1000000291</v>
      </c>
    </row>
    <row r="43" spans="1:48">
      <c r="B43" t="str">
        <f>VLOOKUP(N43,[1]Saree!$D:$F,3,0)</f>
        <v>0</v>
      </c>
      <c r="C43" t="str">
        <f>VLOOKUP(N43,[1]Saree!$D:$BN,63,0)</f>
        <v>0</v>
      </c>
      <c r="D43" s="6" t="s">
        <v>51</v>
      </c>
      <c r="E43" t="s">
        <v>232</v>
      </c>
      <c r="F43" t="str">
        <f>VLOOKUP(N43,[1]Saree!$D:$AJ,33,0)</f>
        <v>0</v>
      </c>
      <c r="G43" s="7" t="b">
        <v>1</v>
      </c>
      <c r="M43" t="str">
        <f>N42=N43</f>
        <v>0</v>
      </c>
      <c r="N43" s="5">
        <v>83286</v>
      </c>
      <c r="O43">
        <v>1500</v>
      </c>
      <c r="P43" s="7" t="s">
        <v>54</v>
      </c>
      <c r="Q43" s="7">
        <v>1</v>
      </c>
      <c r="R43" s="7" t="s">
        <v>55</v>
      </c>
      <c r="S43" s="7" t="s">
        <v>56</v>
      </c>
      <c r="T43" t="str">
        <f>VLOOKUP(N43,[1]Saree!$D:$T,17,0)</f>
        <v>0</v>
      </c>
      <c r="V43" s="7" t="b">
        <v>1</v>
      </c>
      <c r="W43" s="7" t="b">
        <v>1</v>
      </c>
      <c r="Y43" s="5" t="s">
        <v>689</v>
      </c>
      <c r="Z43" t="str">
        <f>Z42+1</f>
        <v>0</v>
      </c>
      <c r="AV43">
        <v>1000000291</v>
      </c>
    </row>
    <row r="44" spans="1:48">
      <c r="A44" t="str">
        <f>CONCATENATE(B44,"-",N44)</f>
        <v>0</v>
      </c>
      <c r="B44" t="str">
        <f>VLOOKUP(N44,[1]Saree!$D:$F,3,0)</f>
        <v>0</v>
      </c>
      <c r="C44" t="str">
        <f>VLOOKUP(N44,[1]Saree!$D:$BN,63,0)</f>
        <v>0</v>
      </c>
      <c r="D44" s="6" t="s">
        <v>51</v>
      </c>
      <c r="E44" t="s">
        <v>232</v>
      </c>
      <c r="F44" t="str">
        <f>VLOOKUP(N44,[1]Saree!$D:$AJ,33,0)</f>
        <v>0</v>
      </c>
      <c r="G44" s="7" t="b">
        <v>1</v>
      </c>
      <c r="M44" t="str">
        <f>N43=N44</f>
        <v>0</v>
      </c>
      <c r="N44" s="5">
        <v>83287</v>
      </c>
      <c r="O44">
        <v>1500</v>
      </c>
      <c r="P44" s="7" t="s">
        <v>54</v>
      </c>
      <c r="Q44" s="7">
        <v>1</v>
      </c>
      <c r="R44" s="7" t="s">
        <v>55</v>
      </c>
      <c r="S44" s="7" t="s">
        <v>56</v>
      </c>
      <c r="T44" t="str">
        <f>VLOOKUP(N44,[1]Saree!$D:$T,17,0)</f>
        <v>0</v>
      </c>
      <c r="V44" s="7" t="b">
        <v>1</v>
      </c>
      <c r="W44" s="7" t="b">
        <v>1</v>
      </c>
      <c r="Y44" s="5" t="s">
        <v>690</v>
      </c>
      <c r="Z44">
        <v>1</v>
      </c>
      <c r="AB44" t="b">
        <v>0</v>
      </c>
      <c r="AS44" t="s">
        <v>58</v>
      </c>
      <c r="AV44">
        <v>1000000291</v>
      </c>
    </row>
    <row r="45" spans="1:48">
      <c r="B45" t="str">
        <f>VLOOKUP(N45,[1]Saree!$D:$F,3,0)</f>
        <v>0</v>
      </c>
      <c r="C45" t="str">
        <f>VLOOKUP(N45,[1]Saree!$D:$BN,63,0)</f>
        <v>0</v>
      </c>
      <c r="D45" s="6" t="s">
        <v>51</v>
      </c>
      <c r="E45" t="s">
        <v>232</v>
      </c>
      <c r="F45" t="str">
        <f>VLOOKUP(N45,[1]Saree!$D:$AJ,33,0)</f>
        <v>0</v>
      </c>
      <c r="G45" s="7" t="b">
        <v>1</v>
      </c>
      <c r="M45" t="str">
        <f>N44=N45</f>
        <v>0</v>
      </c>
      <c r="N45" s="5">
        <v>83287</v>
      </c>
      <c r="O45">
        <v>1500</v>
      </c>
      <c r="P45" s="7" t="s">
        <v>54</v>
      </c>
      <c r="Q45" s="7">
        <v>1</v>
      </c>
      <c r="R45" s="7" t="s">
        <v>55</v>
      </c>
      <c r="S45" s="7" t="s">
        <v>56</v>
      </c>
      <c r="T45" t="str">
        <f>VLOOKUP(N45,[1]Saree!$D:$T,17,0)</f>
        <v>0</v>
      </c>
      <c r="V45" s="7" t="b">
        <v>1</v>
      </c>
      <c r="W45" s="7" t="b">
        <v>1</v>
      </c>
      <c r="Y45" s="5" t="s">
        <v>691</v>
      </c>
      <c r="Z45" t="str">
        <f>Z44+1</f>
        <v>0</v>
      </c>
      <c r="AV45">
        <v>1000000291</v>
      </c>
    </row>
    <row r="46" spans="1:48">
      <c r="A46" t="str">
        <f>CONCATENATE(B46,"-",N46)</f>
        <v>0</v>
      </c>
      <c r="B46" t="str">
        <f>VLOOKUP(N46,[1]Saree!$D:$F,3,0)</f>
        <v>0</v>
      </c>
      <c r="C46" t="str">
        <f>VLOOKUP(N46,[1]Saree!$D:$BN,63,0)</f>
        <v>0</v>
      </c>
      <c r="D46" s="6" t="s">
        <v>51</v>
      </c>
      <c r="E46" t="s">
        <v>232</v>
      </c>
      <c r="F46" t="str">
        <f>VLOOKUP(N46,[1]Saree!$D:$AJ,33,0)</f>
        <v>0</v>
      </c>
      <c r="G46" s="7" t="b">
        <v>1</v>
      </c>
      <c r="M46" t="str">
        <f>N45=N46</f>
        <v>0</v>
      </c>
      <c r="N46" s="5">
        <v>83288</v>
      </c>
      <c r="O46">
        <v>1500</v>
      </c>
      <c r="P46" s="7" t="s">
        <v>54</v>
      </c>
      <c r="Q46" s="7">
        <v>1</v>
      </c>
      <c r="R46" s="7" t="s">
        <v>55</v>
      </c>
      <c r="S46" s="7" t="s">
        <v>56</v>
      </c>
      <c r="T46" t="str">
        <f>VLOOKUP(N46,[1]Saree!$D:$T,17,0)</f>
        <v>0</v>
      </c>
      <c r="V46" s="7" t="b">
        <v>1</v>
      </c>
      <c r="W46" s="7" t="b">
        <v>1</v>
      </c>
      <c r="Y46" s="5" t="s">
        <v>692</v>
      </c>
      <c r="Z46">
        <v>1</v>
      </c>
      <c r="AB46" t="b">
        <v>0</v>
      </c>
      <c r="AS46" t="s">
        <v>58</v>
      </c>
      <c r="AV46">
        <v>1000000291</v>
      </c>
    </row>
    <row r="47" spans="1:48">
      <c r="B47" t="str">
        <f>VLOOKUP(N47,[1]Saree!$D:$F,3,0)</f>
        <v>0</v>
      </c>
      <c r="C47" t="str">
        <f>VLOOKUP(N47,[1]Saree!$D:$BN,63,0)</f>
        <v>0</v>
      </c>
      <c r="D47" s="6" t="s">
        <v>51</v>
      </c>
      <c r="E47" t="s">
        <v>232</v>
      </c>
      <c r="F47" t="str">
        <f>VLOOKUP(N47,[1]Saree!$D:$AJ,33,0)</f>
        <v>0</v>
      </c>
      <c r="G47" s="7" t="b">
        <v>1</v>
      </c>
      <c r="M47" t="str">
        <f>N46=N47</f>
        <v>0</v>
      </c>
      <c r="N47" s="5">
        <v>83288</v>
      </c>
      <c r="O47">
        <v>1500</v>
      </c>
      <c r="P47" s="7" t="s">
        <v>54</v>
      </c>
      <c r="Q47" s="7">
        <v>1</v>
      </c>
      <c r="R47" s="7" t="s">
        <v>55</v>
      </c>
      <c r="S47" s="7" t="s">
        <v>56</v>
      </c>
      <c r="T47" t="str">
        <f>VLOOKUP(N47,[1]Saree!$D:$T,17,0)</f>
        <v>0</v>
      </c>
      <c r="V47" s="7" t="b">
        <v>1</v>
      </c>
      <c r="W47" s="7" t="b">
        <v>1</v>
      </c>
      <c r="Y47" s="5" t="s">
        <v>693</v>
      </c>
      <c r="Z47" t="str">
        <f>Z46+1</f>
        <v>0</v>
      </c>
      <c r="AV47">
        <v>1000000291</v>
      </c>
    </row>
    <row r="48" spans="1:48">
      <c r="A48" t="str">
        <f>CONCATENATE(B48,"-",N48)</f>
        <v>0</v>
      </c>
      <c r="B48" t="str">
        <f>VLOOKUP(N48,[1]Saree!$D:$F,3,0)</f>
        <v>0</v>
      </c>
      <c r="C48" t="str">
        <f>VLOOKUP(N48,[1]Saree!$D:$BN,63,0)</f>
        <v>0</v>
      </c>
      <c r="D48" s="6" t="s">
        <v>51</v>
      </c>
      <c r="E48" t="s">
        <v>232</v>
      </c>
      <c r="F48" t="str">
        <f>VLOOKUP(N48,[1]Saree!$D:$AJ,33,0)</f>
        <v>0</v>
      </c>
      <c r="G48" s="7" t="b">
        <v>1</v>
      </c>
      <c r="M48" t="str">
        <f>N47=N48</f>
        <v>0</v>
      </c>
      <c r="N48" s="5">
        <v>83289</v>
      </c>
      <c r="O48">
        <v>1500</v>
      </c>
      <c r="P48" s="7" t="s">
        <v>54</v>
      </c>
      <c r="Q48" s="7">
        <v>1</v>
      </c>
      <c r="R48" s="7" t="s">
        <v>55</v>
      </c>
      <c r="S48" s="7" t="s">
        <v>56</v>
      </c>
      <c r="T48" t="str">
        <f>VLOOKUP(N48,[1]Saree!$D:$T,17,0)</f>
        <v>0</v>
      </c>
      <c r="V48" s="7" t="b">
        <v>1</v>
      </c>
      <c r="W48" s="7" t="b">
        <v>1</v>
      </c>
      <c r="Y48" s="5" t="s">
        <v>694</v>
      </c>
      <c r="Z48">
        <v>1</v>
      </c>
      <c r="AB48" t="b">
        <v>0</v>
      </c>
      <c r="AS48" t="s">
        <v>58</v>
      </c>
      <c r="AV48">
        <v>1000000291</v>
      </c>
    </row>
    <row r="49" spans="1:48">
      <c r="B49" t="str">
        <f>VLOOKUP(N49,[1]Saree!$D:$F,3,0)</f>
        <v>0</v>
      </c>
      <c r="C49" t="str">
        <f>VLOOKUP(N49,[1]Saree!$D:$BN,63,0)</f>
        <v>0</v>
      </c>
      <c r="D49" s="6" t="s">
        <v>51</v>
      </c>
      <c r="E49" t="s">
        <v>232</v>
      </c>
      <c r="F49" t="str">
        <f>VLOOKUP(N49,[1]Saree!$D:$AJ,33,0)</f>
        <v>0</v>
      </c>
      <c r="G49" s="7" t="b">
        <v>1</v>
      </c>
      <c r="M49" t="str">
        <f>N48=N49</f>
        <v>0</v>
      </c>
      <c r="N49" s="5">
        <v>83289</v>
      </c>
      <c r="O49">
        <v>1500</v>
      </c>
      <c r="P49" s="7" t="s">
        <v>54</v>
      </c>
      <c r="Q49" s="7">
        <v>1</v>
      </c>
      <c r="R49" s="7" t="s">
        <v>55</v>
      </c>
      <c r="S49" s="7" t="s">
        <v>56</v>
      </c>
      <c r="T49" t="str">
        <f>VLOOKUP(N49,[1]Saree!$D:$T,17,0)</f>
        <v>0</v>
      </c>
      <c r="V49" s="7" t="b">
        <v>1</v>
      </c>
      <c r="W49" s="7" t="b">
        <v>1</v>
      </c>
      <c r="Y49" s="5" t="s">
        <v>695</v>
      </c>
      <c r="Z49" t="str">
        <f>Z48+1</f>
        <v>0</v>
      </c>
      <c r="AV49">
        <v>1000000291</v>
      </c>
    </row>
    <row r="50" spans="1:48">
      <c r="A50" t="str">
        <f>CONCATENATE(B50,"-",N50)</f>
        <v>0</v>
      </c>
      <c r="B50" t="str">
        <f>VLOOKUP(N50,[1]Saree!$D:$F,3,0)</f>
        <v>0</v>
      </c>
      <c r="C50" t="str">
        <f>VLOOKUP(N50,[1]Saree!$D:$BN,63,0)</f>
        <v>0</v>
      </c>
      <c r="D50" s="6" t="s">
        <v>51</v>
      </c>
      <c r="E50" t="s">
        <v>232</v>
      </c>
      <c r="F50" t="str">
        <f>VLOOKUP(N50,[1]Saree!$D:$AJ,33,0)</f>
        <v>0</v>
      </c>
      <c r="G50" s="7" t="b">
        <v>1</v>
      </c>
      <c r="M50" t="str">
        <f>N49=N50</f>
        <v>0</v>
      </c>
      <c r="N50" s="5">
        <v>83290</v>
      </c>
      <c r="O50">
        <v>1500</v>
      </c>
      <c r="P50" s="7" t="s">
        <v>54</v>
      </c>
      <c r="Q50" s="7">
        <v>1</v>
      </c>
      <c r="R50" s="7" t="s">
        <v>55</v>
      </c>
      <c r="S50" s="7" t="s">
        <v>56</v>
      </c>
      <c r="T50" t="str">
        <f>VLOOKUP(N50,[1]Saree!$D:$T,17,0)</f>
        <v>0</v>
      </c>
      <c r="V50" s="7" t="b">
        <v>1</v>
      </c>
      <c r="W50" s="7" t="b">
        <v>1</v>
      </c>
      <c r="Y50" s="5" t="s">
        <v>696</v>
      </c>
      <c r="Z50">
        <v>1</v>
      </c>
      <c r="AB50" t="b">
        <v>0</v>
      </c>
      <c r="AS50" t="s">
        <v>58</v>
      </c>
      <c r="AV50">
        <v>1000000291</v>
      </c>
    </row>
    <row r="51" spans="1:48">
      <c r="B51" t="str">
        <f>VLOOKUP(N51,[1]Saree!$D:$F,3,0)</f>
        <v>0</v>
      </c>
      <c r="C51" t="str">
        <f>VLOOKUP(N51,[1]Saree!$D:$BN,63,0)</f>
        <v>0</v>
      </c>
      <c r="D51" s="6" t="s">
        <v>51</v>
      </c>
      <c r="E51" t="s">
        <v>232</v>
      </c>
      <c r="F51" t="str">
        <f>VLOOKUP(N51,[1]Saree!$D:$AJ,33,0)</f>
        <v>0</v>
      </c>
      <c r="G51" s="7" t="b">
        <v>1</v>
      </c>
      <c r="M51" t="str">
        <f>N50=N51</f>
        <v>0</v>
      </c>
      <c r="N51" s="5">
        <v>83290</v>
      </c>
      <c r="O51">
        <v>1500</v>
      </c>
      <c r="P51" s="7" t="s">
        <v>54</v>
      </c>
      <c r="Q51" s="7">
        <v>1</v>
      </c>
      <c r="R51" s="7" t="s">
        <v>55</v>
      </c>
      <c r="S51" s="7" t="s">
        <v>56</v>
      </c>
      <c r="T51" t="str">
        <f>VLOOKUP(N51,[1]Saree!$D:$T,17,0)</f>
        <v>0</v>
      </c>
      <c r="V51" s="7" t="b">
        <v>1</v>
      </c>
      <c r="W51" s="7" t="b">
        <v>1</v>
      </c>
      <c r="Y51" s="5" t="s">
        <v>697</v>
      </c>
      <c r="Z51" t="str">
        <f>Z50+1</f>
        <v>0</v>
      </c>
      <c r="AV51">
        <v>1000000291</v>
      </c>
    </row>
    <row r="52" spans="1:48">
      <c r="A52" t="str">
        <f>CONCATENATE(B52,"-",N52)</f>
        <v>0</v>
      </c>
      <c r="B52" t="str">
        <f>VLOOKUP(N52,[1]Saree!$D:$F,3,0)</f>
        <v>0</v>
      </c>
      <c r="C52" t="str">
        <f>VLOOKUP(N52,[1]Saree!$D:$BN,63,0)</f>
        <v>0</v>
      </c>
      <c r="D52" s="6" t="s">
        <v>51</v>
      </c>
      <c r="E52" t="s">
        <v>232</v>
      </c>
      <c r="F52" t="str">
        <f>VLOOKUP(N52,[1]Saree!$D:$AJ,33,0)</f>
        <v>0</v>
      </c>
      <c r="G52" s="7" t="b">
        <v>1</v>
      </c>
      <c r="M52" t="str">
        <f>N51=N52</f>
        <v>0</v>
      </c>
      <c r="N52" s="5">
        <v>83291</v>
      </c>
      <c r="O52">
        <v>1500</v>
      </c>
      <c r="P52" s="7" t="s">
        <v>54</v>
      </c>
      <c r="Q52" s="7">
        <v>1</v>
      </c>
      <c r="R52" s="7" t="s">
        <v>55</v>
      </c>
      <c r="S52" s="7" t="s">
        <v>56</v>
      </c>
      <c r="T52" t="str">
        <f>VLOOKUP(N52,[1]Saree!$D:$T,17,0)</f>
        <v>0</v>
      </c>
      <c r="V52" s="7" t="b">
        <v>1</v>
      </c>
      <c r="W52" s="7" t="b">
        <v>1</v>
      </c>
      <c r="Y52" s="5" t="s">
        <v>698</v>
      </c>
      <c r="Z52">
        <v>1</v>
      </c>
      <c r="AB52" t="b">
        <v>0</v>
      </c>
      <c r="AS52" t="s">
        <v>58</v>
      </c>
      <c r="AV52">
        <v>1000000291</v>
      </c>
    </row>
    <row r="53" spans="1:48">
      <c r="B53" t="str">
        <f>VLOOKUP(N53,[1]Saree!$D:$F,3,0)</f>
        <v>0</v>
      </c>
      <c r="C53" t="str">
        <f>VLOOKUP(N53,[1]Saree!$D:$BN,63,0)</f>
        <v>0</v>
      </c>
      <c r="D53" s="6" t="s">
        <v>51</v>
      </c>
      <c r="E53" t="s">
        <v>232</v>
      </c>
      <c r="F53" t="str">
        <f>VLOOKUP(N53,[1]Saree!$D:$AJ,33,0)</f>
        <v>0</v>
      </c>
      <c r="G53" s="7" t="b">
        <v>1</v>
      </c>
      <c r="M53" t="str">
        <f>N52=N53</f>
        <v>0</v>
      </c>
      <c r="N53" s="5">
        <v>83291</v>
      </c>
      <c r="O53">
        <v>1500</v>
      </c>
      <c r="P53" s="7" t="s">
        <v>54</v>
      </c>
      <c r="Q53" s="7">
        <v>1</v>
      </c>
      <c r="R53" s="7" t="s">
        <v>55</v>
      </c>
      <c r="S53" s="7" t="s">
        <v>56</v>
      </c>
      <c r="T53" t="str">
        <f>VLOOKUP(N53,[1]Saree!$D:$T,17,0)</f>
        <v>0</v>
      </c>
      <c r="V53" s="7" t="b">
        <v>1</v>
      </c>
      <c r="W53" s="7" t="b">
        <v>1</v>
      </c>
      <c r="Y53" s="5" t="s">
        <v>699</v>
      </c>
      <c r="Z53" t="str">
        <f>Z52+1</f>
        <v>0</v>
      </c>
      <c r="AV53">
        <v>1000000291</v>
      </c>
    </row>
    <row r="54" spans="1:48">
      <c r="A54" t="str">
        <f>CONCATENATE(B54,"-",N54)</f>
        <v>0</v>
      </c>
      <c r="B54" t="str">
        <f>VLOOKUP(N54,[1]Saree!$D:$F,3,0)</f>
        <v>0</v>
      </c>
      <c r="C54" t="str">
        <f>VLOOKUP(N54,[1]Saree!$D:$BN,63,0)</f>
        <v>0</v>
      </c>
      <c r="D54" s="6" t="s">
        <v>51</v>
      </c>
      <c r="E54" t="s">
        <v>232</v>
      </c>
      <c r="F54" t="str">
        <f>VLOOKUP(N54,[1]Saree!$D:$AJ,33,0)</f>
        <v>0</v>
      </c>
      <c r="G54" s="7" t="b">
        <v>1</v>
      </c>
      <c r="M54" t="str">
        <f>N53=N54</f>
        <v>0</v>
      </c>
      <c r="N54" s="5">
        <v>83292</v>
      </c>
      <c r="O54">
        <v>1500</v>
      </c>
      <c r="P54" s="7" t="s">
        <v>54</v>
      </c>
      <c r="Q54" s="7">
        <v>1</v>
      </c>
      <c r="R54" s="7" t="s">
        <v>55</v>
      </c>
      <c r="S54" s="7" t="s">
        <v>56</v>
      </c>
      <c r="T54" t="str">
        <f>VLOOKUP(N54,[1]Saree!$D:$T,17,0)</f>
        <v>0</v>
      </c>
      <c r="V54" s="7" t="b">
        <v>1</v>
      </c>
      <c r="W54" s="7" t="b">
        <v>1</v>
      </c>
      <c r="Y54" s="5" t="s">
        <v>700</v>
      </c>
      <c r="Z54">
        <v>1</v>
      </c>
      <c r="AB54" t="b">
        <v>0</v>
      </c>
      <c r="AS54" t="s">
        <v>58</v>
      </c>
      <c r="AV54">
        <v>1000000291</v>
      </c>
    </row>
    <row r="55" spans="1:48">
      <c r="B55" t="str">
        <f>VLOOKUP(N55,[1]Saree!$D:$F,3,0)</f>
        <v>0</v>
      </c>
      <c r="C55" t="str">
        <f>VLOOKUP(N55,[1]Saree!$D:$BN,63,0)</f>
        <v>0</v>
      </c>
      <c r="D55" s="6" t="s">
        <v>51</v>
      </c>
      <c r="E55" t="s">
        <v>232</v>
      </c>
      <c r="F55" t="str">
        <f>VLOOKUP(N55,[1]Saree!$D:$AJ,33,0)</f>
        <v>0</v>
      </c>
      <c r="G55" s="7" t="b">
        <v>1</v>
      </c>
      <c r="M55" t="str">
        <f>N54=N55</f>
        <v>0</v>
      </c>
      <c r="N55" s="5">
        <v>83292</v>
      </c>
      <c r="O55">
        <v>1500</v>
      </c>
      <c r="P55" s="7" t="s">
        <v>54</v>
      </c>
      <c r="Q55" s="7">
        <v>1</v>
      </c>
      <c r="R55" s="7" t="s">
        <v>55</v>
      </c>
      <c r="S55" s="7" t="s">
        <v>56</v>
      </c>
      <c r="T55" t="str">
        <f>VLOOKUP(N55,[1]Saree!$D:$T,17,0)</f>
        <v>0</v>
      </c>
      <c r="V55" s="7" t="b">
        <v>1</v>
      </c>
      <c r="W55" s="7" t="b">
        <v>1</v>
      </c>
      <c r="Y55" s="5" t="s">
        <v>701</v>
      </c>
      <c r="Z55" t="str">
        <f>Z54+1</f>
        <v>0</v>
      </c>
      <c r="AV55">
        <v>1000000291</v>
      </c>
    </row>
    <row r="56" spans="1:48">
      <c r="A56" t="str">
        <f>CONCATENATE(B56,"-",N56)</f>
        <v>0</v>
      </c>
      <c r="B56" t="str">
        <f>VLOOKUP(N56,[1]Saree!$D:$F,3,0)</f>
        <v>0</v>
      </c>
      <c r="C56" t="str">
        <f>VLOOKUP(N56,[1]Saree!$D:$BN,63,0)</f>
        <v>0</v>
      </c>
      <c r="D56" s="6" t="s">
        <v>51</v>
      </c>
      <c r="E56" t="s">
        <v>232</v>
      </c>
      <c r="F56" t="str">
        <f>VLOOKUP(N56,[1]Saree!$D:$AJ,33,0)</f>
        <v>0</v>
      </c>
      <c r="G56" s="7" t="b">
        <v>1</v>
      </c>
      <c r="M56" t="str">
        <f>N55=N56</f>
        <v>0</v>
      </c>
      <c r="N56" s="5">
        <v>83293</v>
      </c>
      <c r="O56">
        <v>1500</v>
      </c>
      <c r="P56" s="7" t="s">
        <v>54</v>
      </c>
      <c r="Q56" s="7">
        <v>1</v>
      </c>
      <c r="R56" s="7" t="s">
        <v>55</v>
      </c>
      <c r="S56" s="7" t="s">
        <v>56</v>
      </c>
      <c r="T56" t="str">
        <f>VLOOKUP(N56,[1]Saree!$D:$T,17,0)</f>
        <v>0</v>
      </c>
      <c r="V56" s="7" t="b">
        <v>1</v>
      </c>
      <c r="W56" s="7" t="b">
        <v>1</v>
      </c>
      <c r="Y56" s="5" t="s">
        <v>702</v>
      </c>
      <c r="Z56">
        <v>1</v>
      </c>
      <c r="AB56" t="b">
        <v>0</v>
      </c>
      <c r="AS56" t="s">
        <v>58</v>
      </c>
      <c r="AV56">
        <v>1000000291</v>
      </c>
    </row>
    <row r="57" spans="1:48">
      <c r="B57" t="str">
        <f>VLOOKUP(N57,[1]Saree!$D:$F,3,0)</f>
        <v>0</v>
      </c>
      <c r="C57" t="str">
        <f>VLOOKUP(N57,[1]Saree!$D:$BN,63,0)</f>
        <v>0</v>
      </c>
      <c r="D57" s="6" t="s">
        <v>51</v>
      </c>
      <c r="E57" t="s">
        <v>232</v>
      </c>
      <c r="F57" t="str">
        <f>VLOOKUP(N57,[1]Saree!$D:$AJ,33,0)</f>
        <v>0</v>
      </c>
      <c r="G57" s="7" t="b">
        <v>1</v>
      </c>
      <c r="M57" t="str">
        <f>N56=N57</f>
        <v>0</v>
      </c>
      <c r="N57" s="5">
        <v>83293</v>
      </c>
      <c r="O57">
        <v>1500</v>
      </c>
      <c r="P57" s="7" t="s">
        <v>54</v>
      </c>
      <c r="Q57" s="7">
        <v>1</v>
      </c>
      <c r="R57" s="7" t="s">
        <v>55</v>
      </c>
      <c r="S57" s="7" t="s">
        <v>56</v>
      </c>
      <c r="T57" t="str">
        <f>VLOOKUP(N57,[1]Saree!$D:$T,17,0)</f>
        <v>0</v>
      </c>
      <c r="V57" s="7" t="b">
        <v>1</v>
      </c>
      <c r="W57" s="7" t="b">
        <v>1</v>
      </c>
      <c r="Y57" s="5" t="s">
        <v>703</v>
      </c>
      <c r="Z57" t="str">
        <f>Z56+1</f>
        <v>0</v>
      </c>
      <c r="AV57">
        <v>1000000291</v>
      </c>
    </row>
    <row r="58" spans="1:48">
      <c r="A58" t="str">
        <f>CONCATENATE(B58,"-",N58)</f>
        <v>0</v>
      </c>
      <c r="B58" t="str">
        <f>VLOOKUP(N58,[1]Saree!$D:$F,3,0)</f>
        <v>0</v>
      </c>
      <c r="C58" t="str">
        <f>VLOOKUP(N58,[1]Saree!$D:$BN,63,0)</f>
        <v>0</v>
      </c>
      <c r="D58" s="6" t="s">
        <v>51</v>
      </c>
      <c r="E58" t="s">
        <v>232</v>
      </c>
      <c r="F58" t="str">
        <f>VLOOKUP(N58,[1]Saree!$D:$AJ,33,0)</f>
        <v>0</v>
      </c>
      <c r="G58" s="7" t="b">
        <v>1</v>
      </c>
      <c r="M58" t="str">
        <f>N57=N58</f>
        <v>0</v>
      </c>
      <c r="N58" s="5">
        <v>83294</v>
      </c>
      <c r="O58">
        <v>1500</v>
      </c>
      <c r="P58" s="7" t="s">
        <v>54</v>
      </c>
      <c r="Q58" s="7">
        <v>1</v>
      </c>
      <c r="R58" s="7" t="s">
        <v>55</v>
      </c>
      <c r="S58" s="7" t="s">
        <v>56</v>
      </c>
      <c r="T58" t="str">
        <f>VLOOKUP(N58,[1]Saree!$D:$T,17,0)</f>
        <v>0</v>
      </c>
      <c r="V58" s="7" t="b">
        <v>1</v>
      </c>
      <c r="W58" s="7" t="b">
        <v>1</v>
      </c>
      <c r="Y58" s="5" t="s">
        <v>704</v>
      </c>
      <c r="Z58">
        <v>1</v>
      </c>
      <c r="AB58" t="b">
        <v>0</v>
      </c>
      <c r="AS58" t="s">
        <v>58</v>
      </c>
      <c r="AV58">
        <v>1000000291</v>
      </c>
    </row>
    <row r="59" spans="1:48">
      <c r="B59" t="str">
        <f>VLOOKUP(N59,[1]Saree!$D:$F,3,0)</f>
        <v>0</v>
      </c>
      <c r="C59" t="str">
        <f>VLOOKUP(N59,[1]Saree!$D:$BN,63,0)</f>
        <v>0</v>
      </c>
      <c r="D59" s="6" t="s">
        <v>51</v>
      </c>
      <c r="E59" t="s">
        <v>232</v>
      </c>
      <c r="F59" t="str">
        <f>VLOOKUP(N59,[1]Saree!$D:$AJ,33,0)</f>
        <v>0</v>
      </c>
      <c r="G59" s="7" t="b">
        <v>1</v>
      </c>
      <c r="M59" t="str">
        <f>N58=N59</f>
        <v>0</v>
      </c>
      <c r="N59" s="5">
        <v>83294</v>
      </c>
      <c r="O59">
        <v>1500</v>
      </c>
      <c r="P59" s="7" t="s">
        <v>54</v>
      </c>
      <c r="Q59" s="7">
        <v>1</v>
      </c>
      <c r="R59" s="7" t="s">
        <v>55</v>
      </c>
      <c r="S59" s="7" t="s">
        <v>56</v>
      </c>
      <c r="T59" t="str">
        <f>VLOOKUP(N59,[1]Saree!$D:$T,17,0)</f>
        <v>0</v>
      </c>
      <c r="V59" s="7" t="b">
        <v>1</v>
      </c>
      <c r="W59" s="7" t="b">
        <v>1</v>
      </c>
      <c r="Y59" s="5" t="s">
        <v>705</v>
      </c>
      <c r="Z59" t="str">
        <f>Z58+1</f>
        <v>0</v>
      </c>
      <c r="AV59">
        <v>1000000291</v>
      </c>
    </row>
    <row r="60" spans="1:48">
      <c r="A60" t="str">
        <f>CONCATENATE(B60,"-",N60)</f>
        <v>0</v>
      </c>
      <c r="B60" t="str">
        <f>VLOOKUP(N60,[1]Saree!$D:$F,3,0)</f>
        <v>0</v>
      </c>
      <c r="C60" t="str">
        <f>VLOOKUP(N60,[1]Saree!$D:$BN,63,0)</f>
        <v>0</v>
      </c>
      <c r="D60" s="6" t="s">
        <v>51</v>
      </c>
      <c r="E60" t="s">
        <v>232</v>
      </c>
      <c r="F60" t="str">
        <f>VLOOKUP(N60,[1]Saree!$D:$AJ,33,0)</f>
        <v>0</v>
      </c>
      <c r="G60" s="7" t="b">
        <v>1</v>
      </c>
      <c r="M60" t="str">
        <f>N59=N60</f>
        <v>0</v>
      </c>
      <c r="N60" s="5">
        <v>83295</v>
      </c>
      <c r="O60">
        <v>1500</v>
      </c>
      <c r="P60" s="7" t="s">
        <v>54</v>
      </c>
      <c r="Q60" s="7">
        <v>1</v>
      </c>
      <c r="R60" s="7" t="s">
        <v>55</v>
      </c>
      <c r="S60" s="7" t="s">
        <v>56</v>
      </c>
      <c r="T60" t="str">
        <f>VLOOKUP(N60,[1]Saree!$D:$T,17,0)</f>
        <v>0</v>
      </c>
      <c r="V60" s="7" t="b">
        <v>1</v>
      </c>
      <c r="W60" s="7" t="b">
        <v>1</v>
      </c>
      <c r="Y60" s="5" t="s">
        <v>706</v>
      </c>
      <c r="Z60">
        <v>1</v>
      </c>
      <c r="AB60" t="b">
        <v>0</v>
      </c>
      <c r="AS60" t="s">
        <v>58</v>
      </c>
      <c r="AV60">
        <v>1000000291</v>
      </c>
    </row>
    <row r="61" spans="1:48">
      <c r="B61" t="str">
        <f>VLOOKUP(N61,[1]Saree!$D:$F,3,0)</f>
        <v>0</v>
      </c>
      <c r="C61" t="str">
        <f>VLOOKUP(N61,[1]Saree!$D:$BN,63,0)</f>
        <v>0</v>
      </c>
      <c r="D61" s="6" t="s">
        <v>51</v>
      </c>
      <c r="E61" t="s">
        <v>232</v>
      </c>
      <c r="F61" t="str">
        <f>VLOOKUP(N61,[1]Saree!$D:$AJ,33,0)</f>
        <v>0</v>
      </c>
      <c r="G61" s="7" t="b">
        <v>1</v>
      </c>
      <c r="M61" t="str">
        <f>N60=N61</f>
        <v>0</v>
      </c>
      <c r="N61" s="5">
        <v>83295</v>
      </c>
      <c r="O61">
        <v>1500</v>
      </c>
      <c r="P61" s="7" t="s">
        <v>54</v>
      </c>
      <c r="Q61" s="7">
        <v>1</v>
      </c>
      <c r="R61" s="7" t="s">
        <v>55</v>
      </c>
      <c r="S61" s="7" t="s">
        <v>56</v>
      </c>
      <c r="T61" t="str">
        <f>VLOOKUP(N61,[1]Saree!$D:$T,17,0)</f>
        <v>0</v>
      </c>
      <c r="V61" s="7" t="b">
        <v>1</v>
      </c>
      <c r="W61" s="7" t="b">
        <v>1</v>
      </c>
      <c r="Y61" s="5" t="s">
        <v>707</v>
      </c>
      <c r="Z61" t="str">
        <f>Z60+1</f>
        <v>0</v>
      </c>
      <c r="AV61">
        <v>1000000291</v>
      </c>
    </row>
    <row r="62" spans="1:48">
      <c r="A62" t="str">
        <f>CONCATENATE(B62,"-",N62)</f>
        <v>0</v>
      </c>
      <c r="B62" t="str">
        <f>VLOOKUP(N62,[1]Saree!$D:$F,3,0)</f>
        <v>0</v>
      </c>
      <c r="C62" t="str">
        <f>VLOOKUP(N62,[1]Saree!$D:$BN,63,0)</f>
        <v>0</v>
      </c>
      <c r="D62" s="6" t="s">
        <v>51</v>
      </c>
      <c r="E62" t="s">
        <v>232</v>
      </c>
      <c r="F62" t="str">
        <f>VLOOKUP(N62,[1]Saree!$D:$AJ,33,0)</f>
        <v>0</v>
      </c>
      <c r="G62" s="7" t="b">
        <v>1</v>
      </c>
      <c r="M62" t="str">
        <f>N61=N62</f>
        <v>0</v>
      </c>
      <c r="N62" s="5">
        <v>83296</v>
      </c>
      <c r="O62">
        <v>1500</v>
      </c>
      <c r="P62" s="7" t="s">
        <v>54</v>
      </c>
      <c r="Q62" s="7">
        <v>1</v>
      </c>
      <c r="R62" s="7" t="s">
        <v>55</v>
      </c>
      <c r="S62" s="7" t="s">
        <v>56</v>
      </c>
      <c r="T62" t="str">
        <f>VLOOKUP(N62,[1]Saree!$D:$T,17,0)</f>
        <v>0</v>
      </c>
      <c r="V62" s="7" t="b">
        <v>1</v>
      </c>
      <c r="W62" s="7" t="b">
        <v>1</v>
      </c>
      <c r="Y62" s="5" t="s">
        <v>708</v>
      </c>
      <c r="Z62">
        <v>1</v>
      </c>
      <c r="AB62" t="b">
        <v>0</v>
      </c>
      <c r="AS62" t="s">
        <v>58</v>
      </c>
      <c r="AV62">
        <v>1000000291</v>
      </c>
    </row>
    <row r="63" spans="1:48">
      <c r="B63" t="str">
        <f>VLOOKUP(N63,[1]Saree!$D:$F,3,0)</f>
        <v>0</v>
      </c>
      <c r="C63" t="str">
        <f>VLOOKUP(N63,[1]Saree!$D:$BN,63,0)</f>
        <v>0</v>
      </c>
      <c r="D63" s="6" t="s">
        <v>51</v>
      </c>
      <c r="E63" t="s">
        <v>232</v>
      </c>
      <c r="F63" t="str">
        <f>VLOOKUP(N63,[1]Saree!$D:$AJ,33,0)</f>
        <v>0</v>
      </c>
      <c r="G63" s="7" t="b">
        <v>1</v>
      </c>
      <c r="M63" t="str">
        <f>N62=N63</f>
        <v>0</v>
      </c>
      <c r="N63" s="5">
        <v>83296</v>
      </c>
      <c r="O63">
        <v>1500</v>
      </c>
      <c r="P63" s="7" t="s">
        <v>54</v>
      </c>
      <c r="Q63" s="7">
        <v>1</v>
      </c>
      <c r="R63" s="7" t="s">
        <v>55</v>
      </c>
      <c r="S63" s="7" t="s">
        <v>56</v>
      </c>
      <c r="T63" t="str">
        <f>VLOOKUP(N63,[1]Saree!$D:$T,17,0)</f>
        <v>0</v>
      </c>
      <c r="V63" s="7" t="b">
        <v>1</v>
      </c>
      <c r="W63" s="7" t="b">
        <v>1</v>
      </c>
      <c r="Y63" s="5" t="s">
        <v>709</v>
      </c>
      <c r="Z63" t="str">
        <f>Z62+1</f>
        <v>0</v>
      </c>
      <c r="AV63">
        <v>1000000291</v>
      </c>
    </row>
    <row r="64" spans="1:48">
      <c r="A64" t="str">
        <f>CONCATENATE(B64,"-",N64)</f>
        <v>0</v>
      </c>
      <c r="B64" t="str">
        <f>VLOOKUP(N64,[1]Saree!$D:$F,3,0)</f>
        <v>0</v>
      </c>
      <c r="C64" t="str">
        <f>VLOOKUP(N64,[1]Saree!$D:$BN,63,0)</f>
        <v>0</v>
      </c>
      <c r="D64" s="6" t="s">
        <v>51</v>
      </c>
      <c r="E64" t="s">
        <v>232</v>
      </c>
      <c r="F64" t="str">
        <f>VLOOKUP(N64,[1]Saree!$D:$AJ,33,0)</f>
        <v>0</v>
      </c>
      <c r="G64" s="7" t="b">
        <v>1</v>
      </c>
      <c r="M64" t="str">
        <f>N63=N64</f>
        <v>0</v>
      </c>
      <c r="N64" s="5">
        <v>83297</v>
      </c>
      <c r="O64">
        <v>1500</v>
      </c>
      <c r="P64" s="7" t="s">
        <v>54</v>
      </c>
      <c r="Q64" s="7">
        <v>1</v>
      </c>
      <c r="R64" s="7" t="s">
        <v>55</v>
      </c>
      <c r="S64" s="7" t="s">
        <v>56</v>
      </c>
      <c r="T64" t="str">
        <f>VLOOKUP(N64,[1]Saree!$D:$T,17,0)</f>
        <v>0</v>
      </c>
      <c r="V64" s="7" t="b">
        <v>1</v>
      </c>
      <c r="W64" s="7" t="b">
        <v>1</v>
      </c>
      <c r="Y64" s="5" t="s">
        <v>710</v>
      </c>
      <c r="Z64">
        <v>1</v>
      </c>
      <c r="AB64" t="b">
        <v>0</v>
      </c>
      <c r="AS64" t="s">
        <v>58</v>
      </c>
      <c r="AV64">
        <v>1000000291</v>
      </c>
    </row>
    <row r="65" spans="1:48">
      <c r="B65" t="str">
        <f>VLOOKUP(N65,[1]Saree!$D:$F,3,0)</f>
        <v>0</v>
      </c>
      <c r="C65" t="str">
        <f>VLOOKUP(N65,[1]Saree!$D:$BN,63,0)</f>
        <v>0</v>
      </c>
      <c r="D65" s="6" t="s">
        <v>51</v>
      </c>
      <c r="E65" t="s">
        <v>232</v>
      </c>
      <c r="F65" t="str">
        <f>VLOOKUP(N65,[1]Saree!$D:$AJ,33,0)</f>
        <v>0</v>
      </c>
      <c r="G65" s="7" t="b">
        <v>1</v>
      </c>
      <c r="M65" t="str">
        <f>N64=N65</f>
        <v>0</v>
      </c>
      <c r="N65" s="5">
        <v>83297</v>
      </c>
      <c r="O65">
        <v>1500</v>
      </c>
      <c r="P65" s="7" t="s">
        <v>54</v>
      </c>
      <c r="Q65" s="7">
        <v>1</v>
      </c>
      <c r="R65" s="7" t="s">
        <v>55</v>
      </c>
      <c r="S65" s="7" t="s">
        <v>56</v>
      </c>
      <c r="T65" t="str">
        <f>VLOOKUP(N65,[1]Saree!$D:$T,17,0)</f>
        <v>0</v>
      </c>
      <c r="V65" s="7" t="b">
        <v>1</v>
      </c>
      <c r="W65" s="7" t="b">
        <v>1</v>
      </c>
      <c r="Y65" s="5" t="s">
        <v>711</v>
      </c>
      <c r="Z65" t="str">
        <f>Z64+1</f>
        <v>0</v>
      </c>
      <c r="AV65">
        <v>1000000291</v>
      </c>
    </row>
    <row r="66" spans="1:48">
      <c r="A66" t="str">
        <f>CONCATENATE(B66,"-",N66)</f>
        <v>0</v>
      </c>
      <c r="B66" t="str">
        <f>VLOOKUP(N66,[1]Saree!$D:$F,3,0)</f>
        <v>0</v>
      </c>
      <c r="C66" t="str">
        <f>VLOOKUP(N66,[1]Saree!$D:$BN,63,0)</f>
        <v>0</v>
      </c>
      <c r="D66" s="6" t="s">
        <v>51</v>
      </c>
      <c r="E66" t="s">
        <v>232</v>
      </c>
      <c r="F66" t="str">
        <f>VLOOKUP(N66,[1]Saree!$D:$AJ,33,0)</f>
        <v>0</v>
      </c>
      <c r="G66" s="7" t="b">
        <v>1</v>
      </c>
      <c r="M66" t="str">
        <f>N65=N66</f>
        <v>0</v>
      </c>
      <c r="N66" s="5">
        <v>79902</v>
      </c>
      <c r="O66">
        <v>1500</v>
      </c>
      <c r="P66" s="7" t="s">
        <v>54</v>
      </c>
      <c r="Q66" s="7">
        <v>1</v>
      </c>
      <c r="R66" s="7" t="s">
        <v>55</v>
      </c>
      <c r="S66" s="7" t="s">
        <v>56</v>
      </c>
      <c r="T66" t="str">
        <f>VLOOKUP(N66,[1]Saree!$D:$T,17,0)</f>
        <v>0</v>
      </c>
      <c r="V66" s="7" t="b">
        <v>1</v>
      </c>
      <c r="W66" s="7" t="b">
        <v>1</v>
      </c>
      <c r="Y66" s="5" t="s">
        <v>712</v>
      </c>
      <c r="Z66">
        <v>1</v>
      </c>
      <c r="AB66" t="b">
        <v>0</v>
      </c>
      <c r="AS66" t="s">
        <v>58</v>
      </c>
      <c r="AV66">
        <v>1000000291</v>
      </c>
    </row>
    <row r="67" spans="1:48">
      <c r="B67" t="str">
        <f>VLOOKUP(N67,[1]Saree!$D:$F,3,0)</f>
        <v>0</v>
      </c>
      <c r="C67" t="str">
        <f>VLOOKUP(N67,[1]Saree!$D:$BN,63,0)</f>
        <v>0</v>
      </c>
      <c r="D67" s="6" t="s">
        <v>51</v>
      </c>
      <c r="E67" t="s">
        <v>232</v>
      </c>
      <c r="F67" t="str">
        <f>VLOOKUP(N67,[1]Saree!$D:$AJ,33,0)</f>
        <v>0</v>
      </c>
      <c r="G67" s="7" t="b">
        <v>1</v>
      </c>
      <c r="M67" t="str">
        <f>N66=N67</f>
        <v>0</v>
      </c>
      <c r="N67" s="5">
        <v>79902</v>
      </c>
      <c r="O67">
        <v>1500</v>
      </c>
      <c r="P67" s="7" t="s">
        <v>54</v>
      </c>
      <c r="Q67" s="7">
        <v>1</v>
      </c>
      <c r="R67" s="7" t="s">
        <v>55</v>
      </c>
      <c r="S67" s="7" t="s">
        <v>56</v>
      </c>
      <c r="T67" t="str">
        <f>VLOOKUP(N67,[1]Saree!$D:$T,17,0)</f>
        <v>0</v>
      </c>
      <c r="V67" s="7" t="b">
        <v>1</v>
      </c>
      <c r="W67" s="7" t="b">
        <v>1</v>
      </c>
      <c r="Y67" s="5" t="s">
        <v>713</v>
      </c>
      <c r="Z67" t="str">
        <f>Z66+1</f>
        <v>0</v>
      </c>
      <c r="AV67">
        <v>1000000291</v>
      </c>
    </row>
    <row r="68" spans="1:48">
      <c r="A68" t="str">
        <f>CONCATENATE(B68,"-",N68)</f>
        <v>0</v>
      </c>
      <c r="B68" t="str">
        <f>VLOOKUP(N68,[1]Saree!$D:$F,3,0)</f>
        <v>0</v>
      </c>
      <c r="C68" t="str">
        <f>VLOOKUP(N68,[1]Saree!$D:$BN,63,0)</f>
        <v>0</v>
      </c>
      <c r="D68" s="6" t="s">
        <v>51</v>
      </c>
      <c r="E68" t="s">
        <v>232</v>
      </c>
      <c r="F68" t="str">
        <f>VLOOKUP(N68,[1]Saree!$D:$AJ,33,0)</f>
        <v>0</v>
      </c>
      <c r="G68" s="7" t="b">
        <v>1</v>
      </c>
      <c r="M68" t="str">
        <f>N67=N68</f>
        <v>0</v>
      </c>
      <c r="N68" s="5">
        <v>79903</v>
      </c>
      <c r="O68">
        <v>1500</v>
      </c>
      <c r="P68" s="7" t="s">
        <v>54</v>
      </c>
      <c r="Q68" s="7">
        <v>1</v>
      </c>
      <c r="R68" s="7" t="s">
        <v>55</v>
      </c>
      <c r="S68" s="7" t="s">
        <v>56</v>
      </c>
      <c r="T68" t="str">
        <f>VLOOKUP(N68,[1]Saree!$D:$T,17,0)</f>
        <v>0</v>
      </c>
      <c r="V68" s="7" t="b">
        <v>1</v>
      </c>
      <c r="W68" s="7" t="b">
        <v>1</v>
      </c>
      <c r="Y68" s="5" t="s">
        <v>714</v>
      </c>
      <c r="Z68">
        <v>1</v>
      </c>
      <c r="AB68" t="b">
        <v>0</v>
      </c>
      <c r="AS68" t="s">
        <v>58</v>
      </c>
      <c r="AV68">
        <v>1000000291</v>
      </c>
    </row>
    <row r="69" spans="1:48">
      <c r="B69" t="str">
        <f>VLOOKUP(N69,[1]Saree!$D:$F,3,0)</f>
        <v>0</v>
      </c>
      <c r="C69" t="str">
        <f>VLOOKUP(N69,[1]Saree!$D:$BN,63,0)</f>
        <v>0</v>
      </c>
      <c r="D69" s="6" t="s">
        <v>51</v>
      </c>
      <c r="E69" t="s">
        <v>232</v>
      </c>
      <c r="F69" t="str">
        <f>VLOOKUP(N69,[1]Saree!$D:$AJ,33,0)</f>
        <v>0</v>
      </c>
      <c r="G69" s="7" t="b">
        <v>1</v>
      </c>
      <c r="M69" t="str">
        <f>N68=N69</f>
        <v>0</v>
      </c>
      <c r="N69" s="5">
        <v>79903</v>
      </c>
      <c r="O69">
        <v>1500</v>
      </c>
      <c r="P69" s="7" t="s">
        <v>54</v>
      </c>
      <c r="Q69" s="7">
        <v>1</v>
      </c>
      <c r="R69" s="7" t="s">
        <v>55</v>
      </c>
      <c r="S69" s="7" t="s">
        <v>56</v>
      </c>
      <c r="T69" t="str">
        <f>VLOOKUP(N69,[1]Saree!$D:$T,17,0)</f>
        <v>0</v>
      </c>
      <c r="V69" s="7" t="b">
        <v>1</v>
      </c>
      <c r="W69" s="7" t="b">
        <v>1</v>
      </c>
      <c r="Y69" s="5" t="s">
        <v>715</v>
      </c>
      <c r="Z69" t="str">
        <f>Z68+1</f>
        <v>0</v>
      </c>
      <c r="AV69">
        <v>1000000291</v>
      </c>
    </row>
    <row r="70" spans="1:48">
      <c r="A70" t="str">
        <f>CONCATENATE(B70,"-",N70)</f>
        <v>0</v>
      </c>
      <c r="B70" t="str">
        <f>VLOOKUP(N70,[1]Saree!$D:$F,3,0)</f>
        <v>0</v>
      </c>
      <c r="C70" t="str">
        <f>VLOOKUP(N70,[1]Saree!$D:$BN,63,0)</f>
        <v>0</v>
      </c>
      <c r="D70" s="6" t="s">
        <v>51</v>
      </c>
      <c r="E70" t="s">
        <v>232</v>
      </c>
      <c r="F70" t="str">
        <f>VLOOKUP(N70,[1]Saree!$D:$AJ,33,0)</f>
        <v>0</v>
      </c>
      <c r="G70" s="7" t="b">
        <v>1</v>
      </c>
      <c r="M70" t="str">
        <f>N69=N70</f>
        <v>0</v>
      </c>
      <c r="N70" s="5">
        <v>79904</v>
      </c>
      <c r="O70">
        <v>1500</v>
      </c>
      <c r="P70" s="7" t="s">
        <v>54</v>
      </c>
      <c r="Q70" s="7">
        <v>1</v>
      </c>
      <c r="R70" s="7" t="s">
        <v>55</v>
      </c>
      <c r="S70" s="7" t="s">
        <v>56</v>
      </c>
      <c r="T70" t="str">
        <f>VLOOKUP(N70,[1]Saree!$D:$T,17,0)</f>
        <v>0</v>
      </c>
      <c r="V70" s="7" t="b">
        <v>1</v>
      </c>
      <c r="W70" s="7" t="b">
        <v>1</v>
      </c>
      <c r="Y70" s="5" t="s">
        <v>716</v>
      </c>
      <c r="Z70">
        <v>1</v>
      </c>
      <c r="AB70" t="b">
        <v>0</v>
      </c>
      <c r="AS70" t="s">
        <v>58</v>
      </c>
      <c r="AV70">
        <v>1000000291</v>
      </c>
    </row>
    <row r="71" spans="1:48">
      <c r="B71" t="str">
        <f>VLOOKUP(N71,[1]Saree!$D:$F,3,0)</f>
        <v>0</v>
      </c>
      <c r="C71" t="str">
        <f>VLOOKUP(N71,[1]Saree!$D:$BN,63,0)</f>
        <v>0</v>
      </c>
      <c r="D71" s="6" t="s">
        <v>51</v>
      </c>
      <c r="E71" t="s">
        <v>232</v>
      </c>
      <c r="F71" t="str">
        <f>VLOOKUP(N71,[1]Saree!$D:$AJ,33,0)</f>
        <v>0</v>
      </c>
      <c r="G71" s="7" t="b">
        <v>1</v>
      </c>
      <c r="M71" t="str">
        <f>N70=N71</f>
        <v>0</v>
      </c>
      <c r="N71" s="5">
        <v>79904</v>
      </c>
      <c r="O71">
        <v>1500</v>
      </c>
      <c r="P71" s="7" t="s">
        <v>54</v>
      </c>
      <c r="Q71" s="7">
        <v>1</v>
      </c>
      <c r="R71" s="7" t="s">
        <v>55</v>
      </c>
      <c r="S71" s="7" t="s">
        <v>56</v>
      </c>
      <c r="T71" t="str">
        <f>VLOOKUP(N71,[1]Saree!$D:$T,17,0)</f>
        <v>0</v>
      </c>
      <c r="V71" s="7" t="b">
        <v>1</v>
      </c>
      <c r="W71" s="7" t="b">
        <v>1</v>
      </c>
      <c r="Y71" s="5" t="s">
        <v>717</v>
      </c>
      <c r="Z71" t="str">
        <f>Z70+1</f>
        <v>0</v>
      </c>
      <c r="AV71">
        <v>1000000291</v>
      </c>
    </row>
    <row r="72" spans="1:48">
      <c r="A72" t="str">
        <f>CONCATENATE(B72,"-",N72)</f>
        <v>0</v>
      </c>
      <c r="B72" t="str">
        <f>VLOOKUP(N72,[1]Saree!$D:$F,3,0)</f>
        <v>0</v>
      </c>
      <c r="C72" t="str">
        <f>VLOOKUP(N72,[1]Saree!$D:$BN,63,0)</f>
        <v>0</v>
      </c>
      <c r="D72" s="6" t="s">
        <v>51</v>
      </c>
      <c r="E72" t="s">
        <v>232</v>
      </c>
      <c r="F72" t="str">
        <f>VLOOKUP(N72,[1]Saree!$D:$AJ,33,0)</f>
        <v>0</v>
      </c>
      <c r="G72" s="7" t="b">
        <v>1</v>
      </c>
      <c r="M72" t="str">
        <f>N71=N72</f>
        <v>0</v>
      </c>
      <c r="N72" s="5">
        <v>79905</v>
      </c>
      <c r="O72">
        <v>1500</v>
      </c>
      <c r="P72" s="7" t="s">
        <v>54</v>
      </c>
      <c r="Q72" s="7">
        <v>1</v>
      </c>
      <c r="R72" s="7" t="s">
        <v>55</v>
      </c>
      <c r="S72" s="7" t="s">
        <v>56</v>
      </c>
      <c r="T72" t="str">
        <f>VLOOKUP(N72,[1]Saree!$D:$T,17,0)</f>
        <v>0</v>
      </c>
      <c r="V72" s="7" t="b">
        <v>1</v>
      </c>
      <c r="W72" s="7" t="b">
        <v>1</v>
      </c>
      <c r="Y72" s="5" t="s">
        <v>718</v>
      </c>
      <c r="Z72">
        <v>1</v>
      </c>
      <c r="AB72" t="b">
        <v>0</v>
      </c>
      <c r="AS72" t="s">
        <v>58</v>
      </c>
      <c r="AV72">
        <v>1000000291</v>
      </c>
    </row>
    <row r="73" spans="1:48">
      <c r="B73" t="str">
        <f>VLOOKUP(N73,[1]Saree!$D:$F,3,0)</f>
        <v>0</v>
      </c>
      <c r="C73" t="str">
        <f>VLOOKUP(N73,[1]Saree!$D:$BN,63,0)</f>
        <v>0</v>
      </c>
      <c r="D73" s="6" t="s">
        <v>51</v>
      </c>
      <c r="E73" t="s">
        <v>232</v>
      </c>
      <c r="F73" t="str">
        <f>VLOOKUP(N73,[1]Saree!$D:$AJ,33,0)</f>
        <v>0</v>
      </c>
      <c r="G73" s="7" t="b">
        <v>1</v>
      </c>
      <c r="M73" t="str">
        <f>N72=N73</f>
        <v>0</v>
      </c>
      <c r="N73" s="5">
        <v>79905</v>
      </c>
      <c r="O73">
        <v>1500</v>
      </c>
      <c r="P73" s="7" t="s">
        <v>54</v>
      </c>
      <c r="Q73" s="7">
        <v>1</v>
      </c>
      <c r="R73" s="7" t="s">
        <v>55</v>
      </c>
      <c r="S73" s="7" t="s">
        <v>56</v>
      </c>
      <c r="T73" t="str">
        <f>VLOOKUP(N73,[1]Saree!$D:$T,17,0)</f>
        <v>0</v>
      </c>
      <c r="V73" s="7" t="b">
        <v>1</v>
      </c>
      <c r="W73" s="7" t="b">
        <v>1</v>
      </c>
      <c r="Y73" s="5" t="s">
        <v>719</v>
      </c>
      <c r="Z73" t="str">
        <f>Z72+1</f>
        <v>0</v>
      </c>
      <c r="AV73">
        <v>1000000291</v>
      </c>
    </row>
    <row r="74" spans="1:48">
      <c r="A74" t="str">
        <f>CONCATENATE(B74,"-",N74)</f>
        <v>0</v>
      </c>
      <c r="B74" t="str">
        <f>VLOOKUP(N74,[1]Saree!$D:$F,3,0)</f>
        <v>0</v>
      </c>
      <c r="C74" t="str">
        <f>VLOOKUP(N74,[1]Saree!$D:$BN,63,0)</f>
        <v>0</v>
      </c>
      <c r="D74" s="6" t="s">
        <v>51</v>
      </c>
      <c r="E74" t="s">
        <v>232</v>
      </c>
      <c r="F74" t="str">
        <f>VLOOKUP(N74,[1]Saree!$D:$AJ,33,0)</f>
        <v>0</v>
      </c>
      <c r="G74" s="7" t="b">
        <v>1</v>
      </c>
      <c r="M74" t="str">
        <f>N73=N74</f>
        <v>0</v>
      </c>
      <c r="N74" s="5">
        <v>79906</v>
      </c>
      <c r="O74">
        <v>1500</v>
      </c>
      <c r="P74" s="7" t="s">
        <v>54</v>
      </c>
      <c r="Q74" s="7">
        <v>1</v>
      </c>
      <c r="R74" s="7" t="s">
        <v>55</v>
      </c>
      <c r="S74" s="7" t="s">
        <v>56</v>
      </c>
      <c r="T74" t="str">
        <f>VLOOKUP(N74,[1]Saree!$D:$T,17,0)</f>
        <v>0</v>
      </c>
      <c r="V74" s="7" t="b">
        <v>1</v>
      </c>
      <c r="W74" s="7" t="b">
        <v>1</v>
      </c>
      <c r="Y74" s="5" t="s">
        <v>720</v>
      </c>
      <c r="Z74">
        <v>1</v>
      </c>
      <c r="AB74" t="b">
        <v>0</v>
      </c>
      <c r="AS74" t="s">
        <v>58</v>
      </c>
      <c r="AV74">
        <v>1000000291</v>
      </c>
    </row>
    <row r="75" spans="1:48">
      <c r="B75" t="str">
        <f>VLOOKUP(N75,[1]Saree!$D:$F,3,0)</f>
        <v>0</v>
      </c>
      <c r="C75" t="str">
        <f>VLOOKUP(N75,[1]Saree!$D:$BN,63,0)</f>
        <v>0</v>
      </c>
      <c r="D75" s="6" t="s">
        <v>51</v>
      </c>
      <c r="E75" t="s">
        <v>232</v>
      </c>
      <c r="F75" t="str">
        <f>VLOOKUP(N75,[1]Saree!$D:$AJ,33,0)</f>
        <v>0</v>
      </c>
      <c r="G75" s="7" t="b">
        <v>1</v>
      </c>
      <c r="M75" t="str">
        <f>N74=N75</f>
        <v>0</v>
      </c>
      <c r="N75" s="5">
        <v>79906</v>
      </c>
      <c r="O75">
        <v>1500</v>
      </c>
      <c r="P75" s="7" t="s">
        <v>54</v>
      </c>
      <c r="Q75" s="7">
        <v>1</v>
      </c>
      <c r="R75" s="7" t="s">
        <v>55</v>
      </c>
      <c r="S75" s="7" t="s">
        <v>56</v>
      </c>
      <c r="T75" t="str">
        <f>VLOOKUP(N75,[1]Saree!$D:$T,17,0)</f>
        <v>0</v>
      </c>
      <c r="V75" s="7" t="b">
        <v>1</v>
      </c>
      <c r="W75" s="7" t="b">
        <v>1</v>
      </c>
      <c r="Y75" s="5" t="s">
        <v>721</v>
      </c>
      <c r="Z75" t="str">
        <f>Z74+1</f>
        <v>0</v>
      </c>
      <c r="AV75">
        <v>1000000291</v>
      </c>
    </row>
    <row r="76" spans="1:48">
      <c r="A76" t="str">
        <f>CONCATENATE(B76,"-",N76)</f>
        <v>0</v>
      </c>
      <c r="B76" t="str">
        <f>VLOOKUP(N76,[1]Saree!$D:$F,3,0)</f>
        <v>0</v>
      </c>
      <c r="C76" t="str">
        <f>VLOOKUP(N76,[1]Saree!$D:$BN,63,0)</f>
        <v>0</v>
      </c>
      <c r="D76" s="6" t="s">
        <v>51</v>
      </c>
      <c r="E76" t="s">
        <v>232</v>
      </c>
      <c r="F76" t="str">
        <f>VLOOKUP(N76,[1]Saree!$D:$AJ,33,0)</f>
        <v>0</v>
      </c>
      <c r="G76" s="7" t="b">
        <v>1</v>
      </c>
      <c r="M76" t="str">
        <f>N75=N76</f>
        <v>0</v>
      </c>
      <c r="N76" s="5">
        <v>79907</v>
      </c>
      <c r="O76">
        <v>1500</v>
      </c>
      <c r="P76" s="7" t="s">
        <v>54</v>
      </c>
      <c r="Q76" s="7">
        <v>1</v>
      </c>
      <c r="R76" s="7" t="s">
        <v>55</v>
      </c>
      <c r="S76" s="7" t="s">
        <v>56</v>
      </c>
      <c r="T76" t="str">
        <f>VLOOKUP(N76,[1]Saree!$D:$T,17,0)</f>
        <v>0</v>
      </c>
      <c r="V76" s="7" t="b">
        <v>1</v>
      </c>
      <c r="W76" s="7" t="b">
        <v>1</v>
      </c>
      <c r="Y76" s="5" t="s">
        <v>722</v>
      </c>
      <c r="Z76">
        <v>1</v>
      </c>
      <c r="AB76" t="b">
        <v>0</v>
      </c>
      <c r="AS76" t="s">
        <v>58</v>
      </c>
      <c r="AV76">
        <v>1000000291</v>
      </c>
    </row>
    <row r="77" spans="1:48">
      <c r="B77" t="str">
        <f>VLOOKUP(N77,[1]Saree!$D:$F,3,0)</f>
        <v>0</v>
      </c>
      <c r="C77" t="str">
        <f>VLOOKUP(N77,[1]Saree!$D:$BN,63,0)</f>
        <v>0</v>
      </c>
      <c r="D77" s="6" t="s">
        <v>51</v>
      </c>
      <c r="E77" t="s">
        <v>232</v>
      </c>
      <c r="F77" t="str">
        <f>VLOOKUP(N77,[1]Saree!$D:$AJ,33,0)</f>
        <v>0</v>
      </c>
      <c r="G77" s="7" t="b">
        <v>1</v>
      </c>
      <c r="M77" t="str">
        <f>N76=N77</f>
        <v>0</v>
      </c>
      <c r="N77" s="5">
        <v>79907</v>
      </c>
      <c r="O77">
        <v>1500</v>
      </c>
      <c r="P77" s="7" t="s">
        <v>54</v>
      </c>
      <c r="Q77" s="7">
        <v>1</v>
      </c>
      <c r="R77" s="7" t="s">
        <v>55</v>
      </c>
      <c r="S77" s="7" t="s">
        <v>56</v>
      </c>
      <c r="T77" t="str">
        <f>VLOOKUP(N77,[1]Saree!$D:$T,17,0)</f>
        <v>0</v>
      </c>
      <c r="V77" s="7" t="b">
        <v>1</v>
      </c>
      <c r="W77" s="7" t="b">
        <v>1</v>
      </c>
      <c r="Y77" s="5" t="s">
        <v>723</v>
      </c>
      <c r="Z77" t="str">
        <f>Z76+1</f>
        <v>0</v>
      </c>
      <c r="AV77">
        <v>1000000291</v>
      </c>
    </row>
    <row r="78" spans="1:48">
      <c r="A78" t="str">
        <f>CONCATENATE(B78,"-",N78)</f>
        <v>0</v>
      </c>
      <c r="B78" t="str">
        <f>VLOOKUP(N78,[1]Saree!$D:$F,3,0)</f>
        <v>0</v>
      </c>
      <c r="C78" t="str">
        <f>VLOOKUP(N78,[1]Saree!$D:$BN,63,0)</f>
        <v>0</v>
      </c>
      <c r="D78" s="6" t="s">
        <v>51</v>
      </c>
      <c r="E78" t="s">
        <v>232</v>
      </c>
      <c r="F78" t="str">
        <f>VLOOKUP(N78,[1]Saree!$D:$AJ,33,0)</f>
        <v>0</v>
      </c>
      <c r="G78" s="7" t="b">
        <v>1</v>
      </c>
      <c r="M78" t="str">
        <f>N77=N78</f>
        <v>0</v>
      </c>
      <c r="N78" s="5">
        <v>79908</v>
      </c>
      <c r="O78">
        <v>1500</v>
      </c>
      <c r="P78" s="7" t="s">
        <v>54</v>
      </c>
      <c r="Q78" s="7">
        <v>1</v>
      </c>
      <c r="R78" s="7" t="s">
        <v>55</v>
      </c>
      <c r="S78" s="7" t="s">
        <v>56</v>
      </c>
      <c r="T78" t="str">
        <f>VLOOKUP(N78,[1]Saree!$D:$T,17,0)</f>
        <v>0</v>
      </c>
      <c r="V78" s="7" t="b">
        <v>1</v>
      </c>
      <c r="W78" s="7" t="b">
        <v>1</v>
      </c>
      <c r="Y78" s="5" t="s">
        <v>724</v>
      </c>
      <c r="Z78">
        <v>1</v>
      </c>
      <c r="AB78" t="b">
        <v>0</v>
      </c>
      <c r="AS78" t="s">
        <v>58</v>
      </c>
      <c r="AV78">
        <v>1000000291</v>
      </c>
    </row>
    <row r="79" spans="1:48">
      <c r="B79" t="str">
        <f>VLOOKUP(N79,[1]Saree!$D:$F,3,0)</f>
        <v>0</v>
      </c>
      <c r="C79" t="str">
        <f>VLOOKUP(N79,[1]Saree!$D:$BN,63,0)</f>
        <v>0</v>
      </c>
      <c r="D79" s="6" t="s">
        <v>51</v>
      </c>
      <c r="E79" t="s">
        <v>232</v>
      </c>
      <c r="F79" t="str">
        <f>VLOOKUP(N79,[1]Saree!$D:$AJ,33,0)</f>
        <v>0</v>
      </c>
      <c r="G79" s="7" t="b">
        <v>1</v>
      </c>
      <c r="M79" t="str">
        <f>N78=N79</f>
        <v>0</v>
      </c>
      <c r="N79" s="5">
        <v>79908</v>
      </c>
      <c r="O79">
        <v>1500</v>
      </c>
      <c r="P79" s="7" t="s">
        <v>54</v>
      </c>
      <c r="Q79" s="7">
        <v>1</v>
      </c>
      <c r="R79" s="7" t="s">
        <v>55</v>
      </c>
      <c r="S79" s="7" t="s">
        <v>56</v>
      </c>
      <c r="T79" t="str">
        <f>VLOOKUP(N79,[1]Saree!$D:$T,17,0)</f>
        <v>0</v>
      </c>
      <c r="V79" s="7" t="b">
        <v>1</v>
      </c>
      <c r="W79" s="7" t="b">
        <v>1</v>
      </c>
      <c r="Y79" s="5" t="s">
        <v>725</v>
      </c>
      <c r="Z79" t="str">
        <f>Z78+1</f>
        <v>0</v>
      </c>
      <c r="AV79">
        <v>1000000291</v>
      </c>
    </row>
    <row r="80" spans="1:48">
      <c r="A80" t="str">
        <f>CONCATENATE(B80,"-",N80)</f>
        <v>0</v>
      </c>
      <c r="B80" t="str">
        <f>VLOOKUP(N80,[1]Saree!$D:$F,3,0)</f>
        <v>0</v>
      </c>
      <c r="C80" t="str">
        <f>VLOOKUP(N80,[1]Saree!$D:$BN,63,0)</f>
        <v>0</v>
      </c>
      <c r="D80" s="6" t="s">
        <v>51</v>
      </c>
      <c r="E80" t="s">
        <v>232</v>
      </c>
      <c r="F80" t="str">
        <f>VLOOKUP(N80,[1]Saree!$D:$AJ,33,0)</f>
        <v>0</v>
      </c>
      <c r="G80" s="7" t="b">
        <v>1</v>
      </c>
      <c r="M80" t="str">
        <f>N79=N80</f>
        <v>0</v>
      </c>
      <c r="N80" s="5">
        <v>79909</v>
      </c>
      <c r="O80">
        <v>1500</v>
      </c>
      <c r="P80" s="7" t="s">
        <v>54</v>
      </c>
      <c r="Q80" s="7">
        <v>1</v>
      </c>
      <c r="R80" s="7" t="s">
        <v>55</v>
      </c>
      <c r="S80" s="7" t="s">
        <v>56</v>
      </c>
      <c r="T80" t="str">
        <f>VLOOKUP(N80,[1]Saree!$D:$T,17,0)</f>
        <v>0</v>
      </c>
      <c r="V80" s="7" t="b">
        <v>1</v>
      </c>
      <c r="W80" s="7" t="b">
        <v>1</v>
      </c>
      <c r="Y80" s="5" t="s">
        <v>726</v>
      </c>
      <c r="Z80">
        <v>1</v>
      </c>
      <c r="AB80" t="b">
        <v>0</v>
      </c>
      <c r="AS80" t="s">
        <v>58</v>
      </c>
      <c r="AV80">
        <v>1000000291</v>
      </c>
    </row>
    <row r="81" spans="1:48">
      <c r="B81" t="str">
        <f>VLOOKUP(N81,[1]Saree!$D:$F,3,0)</f>
        <v>0</v>
      </c>
      <c r="C81" t="str">
        <f>VLOOKUP(N81,[1]Saree!$D:$BN,63,0)</f>
        <v>0</v>
      </c>
      <c r="D81" s="6" t="s">
        <v>51</v>
      </c>
      <c r="E81" t="s">
        <v>232</v>
      </c>
      <c r="F81" t="str">
        <f>VLOOKUP(N81,[1]Saree!$D:$AJ,33,0)</f>
        <v>0</v>
      </c>
      <c r="G81" s="7" t="b">
        <v>1</v>
      </c>
      <c r="M81" t="str">
        <f>N80=N81</f>
        <v>0</v>
      </c>
      <c r="N81" s="5">
        <v>79909</v>
      </c>
      <c r="O81">
        <v>1500</v>
      </c>
      <c r="P81" s="7" t="s">
        <v>54</v>
      </c>
      <c r="Q81" s="7">
        <v>1</v>
      </c>
      <c r="R81" s="7" t="s">
        <v>55</v>
      </c>
      <c r="S81" s="7" t="s">
        <v>56</v>
      </c>
      <c r="T81" t="str">
        <f>VLOOKUP(N81,[1]Saree!$D:$T,17,0)</f>
        <v>0</v>
      </c>
      <c r="V81" s="7" t="b">
        <v>1</v>
      </c>
      <c r="W81" s="7" t="b">
        <v>1</v>
      </c>
      <c r="Y81" s="5" t="s">
        <v>727</v>
      </c>
      <c r="Z81" t="str">
        <f>Z80+1</f>
        <v>0</v>
      </c>
      <c r="AV81">
        <v>1000000291</v>
      </c>
    </row>
    <row r="82" spans="1:48">
      <c r="A82" t="str">
        <f>CONCATENATE(B82,"-",N82)</f>
        <v>0</v>
      </c>
      <c r="B82" t="str">
        <f>VLOOKUP(N82,[1]Saree!$D:$F,3,0)</f>
        <v>0</v>
      </c>
      <c r="C82" t="str">
        <f>VLOOKUP(N82,[1]Saree!$D:$BN,63,0)</f>
        <v>0</v>
      </c>
      <c r="D82" s="6" t="s">
        <v>51</v>
      </c>
      <c r="E82" t="s">
        <v>232</v>
      </c>
      <c r="F82" t="str">
        <f>VLOOKUP(N82,[1]Saree!$D:$AJ,33,0)</f>
        <v>0</v>
      </c>
      <c r="G82" s="7" t="b">
        <v>1</v>
      </c>
      <c r="M82" t="str">
        <f>N81=N82</f>
        <v>0</v>
      </c>
      <c r="N82" s="5">
        <v>79910</v>
      </c>
      <c r="O82">
        <v>1500</v>
      </c>
      <c r="P82" s="7" t="s">
        <v>54</v>
      </c>
      <c r="Q82" s="7">
        <v>1</v>
      </c>
      <c r="R82" s="7" t="s">
        <v>55</v>
      </c>
      <c r="S82" s="7" t="s">
        <v>56</v>
      </c>
      <c r="T82" t="str">
        <f>VLOOKUP(N82,[1]Saree!$D:$T,17,0)</f>
        <v>0</v>
      </c>
      <c r="V82" s="7" t="b">
        <v>1</v>
      </c>
      <c r="W82" s="7" t="b">
        <v>1</v>
      </c>
      <c r="Y82" s="5" t="s">
        <v>728</v>
      </c>
      <c r="Z82">
        <v>1</v>
      </c>
      <c r="AB82" t="b">
        <v>0</v>
      </c>
      <c r="AS82" t="s">
        <v>58</v>
      </c>
      <c r="AV82">
        <v>1000000291</v>
      </c>
    </row>
    <row r="83" spans="1:48">
      <c r="B83" t="str">
        <f>VLOOKUP(N83,[1]Saree!$D:$F,3,0)</f>
        <v>0</v>
      </c>
      <c r="C83" t="str">
        <f>VLOOKUP(N83,[1]Saree!$D:$BN,63,0)</f>
        <v>0</v>
      </c>
      <c r="D83" s="6" t="s">
        <v>51</v>
      </c>
      <c r="E83" t="s">
        <v>232</v>
      </c>
      <c r="F83" t="str">
        <f>VLOOKUP(N83,[1]Saree!$D:$AJ,33,0)</f>
        <v>0</v>
      </c>
      <c r="G83" s="7" t="b">
        <v>1</v>
      </c>
      <c r="M83" t="str">
        <f>N82=N83</f>
        <v>0</v>
      </c>
      <c r="N83" s="5">
        <v>79910</v>
      </c>
      <c r="O83">
        <v>1500</v>
      </c>
      <c r="P83" s="7" t="s">
        <v>54</v>
      </c>
      <c r="Q83" s="7">
        <v>1</v>
      </c>
      <c r="R83" s="7" t="s">
        <v>55</v>
      </c>
      <c r="S83" s="7" t="s">
        <v>56</v>
      </c>
      <c r="T83" t="str">
        <f>VLOOKUP(N83,[1]Saree!$D:$T,17,0)</f>
        <v>0</v>
      </c>
      <c r="V83" s="7" t="b">
        <v>1</v>
      </c>
      <c r="W83" s="7" t="b">
        <v>1</v>
      </c>
      <c r="Y83" s="5" t="s">
        <v>729</v>
      </c>
      <c r="Z83" t="str">
        <f>Z82+1</f>
        <v>0</v>
      </c>
      <c r="AV83">
        <v>1000000291</v>
      </c>
    </row>
    <row r="84" spans="1:48">
      <c r="A84" t="str">
        <f>CONCATENATE(B84,"-",N84)</f>
        <v>0</v>
      </c>
      <c r="B84" t="str">
        <f>VLOOKUP(N84,[1]Saree!$D:$F,3,0)</f>
        <v>0</v>
      </c>
      <c r="C84" t="str">
        <f>VLOOKUP(N84,[1]Saree!$D:$BN,63,0)</f>
        <v>0</v>
      </c>
      <c r="D84" s="6" t="s">
        <v>51</v>
      </c>
      <c r="E84" t="s">
        <v>232</v>
      </c>
      <c r="F84" t="str">
        <f>VLOOKUP(N84,[1]Saree!$D:$AJ,33,0)</f>
        <v>0</v>
      </c>
      <c r="G84" s="7" t="b">
        <v>1</v>
      </c>
      <c r="M84" t="str">
        <f>N83=N84</f>
        <v>0</v>
      </c>
      <c r="N84" s="5">
        <v>79911</v>
      </c>
      <c r="O84">
        <v>1500</v>
      </c>
      <c r="P84" s="7" t="s">
        <v>54</v>
      </c>
      <c r="Q84" s="7">
        <v>1</v>
      </c>
      <c r="R84" s="7" t="s">
        <v>55</v>
      </c>
      <c r="S84" s="7" t="s">
        <v>56</v>
      </c>
      <c r="T84" t="str">
        <f>VLOOKUP(N84,[1]Saree!$D:$T,17,0)</f>
        <v>0</v>
      </c>
      <c r="V84" s="7" t="b">
        <v>1</v>
      </c>
      <c r="W84" s="7" t="b">
        <v>1</v>
      </c>
      <c r="Y84" s="5" t="s">
        <v>730</v>
      </c>
      <c r="Z84">
        <v>1</v>
      </c>
      <c r="AB84" t="b">
        <v>0</v>
      </c>
      <c r="AS84" t="s">
        <v>58</v>
      </c>
      <c r="AV84">
        <v>1000000291</v>
      </c>
    </row>
    <row r="85" spans="1:48">
      <c r="B85" t="str">
        <f>VLOOKUP(N85,[1]Saree!$D:$F,3,0)</f>
        <v>0</v>
      </c>
      <c r="C85" t="str">
        <f>VLOOKUP(N85,[1]Saree!$D:$BN,63,0)</f>
        <v>0</v>
      </c>
      <c r="D85" s="6" t="s">
        <v>51</v>
      </c>
      <c r="E85" t="s">
        <v>232</v>
      </c>
      <c r="F85" t="str">
        <f>VLOOKUP(N85,[1]Saree!$D:$AJ,33,0)</f>
        <v>0</v>
      </c>
      <c r="G85" s="7" t="b">
        <v>1</v>
      </c>
      <c r="M85" t="str">
        <f>N84=N85</f>
        <v>0</v>
      </c>
      <c r="N85" s="5">
        <v>79911</v>
      </c>
      <c r="O85">
        <v>1500</v>
      </c>
      <c r="P85" s="7" t="s">
        <v>54</v>
      </c>
      <c r="Q85" s="7">
        <v>1</v>
      </c>
      <c r="R85" s="7" t="s">
        <v>55</v>
      </c>
      <c r="S85" s="7" t="s">
        <v>56</v>
      </c>
      <c r="T85" t="str">
        <f>VLOOKUP(N85,[1]Saree!$D:$T,17,0)</f>
        <v>0</v>
      </c>
      <c r="V85" s="7" t="b">
        <v>1</v>
      </c>
      <c r="W85" s="7" t="b">
        <v>1</v>
      </c>
      <c r="Y85" s="5" t="s">
        <v>731</v>
      </c>
      <c r="Z85" t="str">
        <f>Z84+1</f>
        <v>0</v>
      </c>
      <c r="AV85">
        <v>1000000291</v>
      </c>
    </row>
    <row r="86" spans="1:48">
      <c r="A86" t="str">
        <f>CONCATENATE(B86,"-",N86)</f>
        <v>0</v>
      </c>
      <c r="B86" t="str">
        <f>VLOOKUP(N86,[1]Saree!$D:$F,3,0)</f>
        <v>0</v>
      </c>
      <c r="C86" t="str">
        <f>VLOOKUP(N86,[1]Saree!$D:$BN,63,0)</f>
        <v>0</v>
      </c>
      <c r="D86" s="6" t="s">
        <v>51</v>
      </c>
      <c r="E86" t="s">
        <v>232</v>
      </c>
      <c r="F86" t="str">
        <f>VLOOKUP(N86,[1]Saree!$D:$AJ,33,0)</f>
        <v>0</v>
      </c>
      <c r="G86" s="7" t="b">
        <v>1</v>
      </c>
      <c r="M86" t="str">
        <f>N85=N86</f>
        <v>0</v>
      </c>
      <c r="N86" s="5">
        <v>80483</v>
      </c>
      <c r="O86">
        <v>1500</v>
      </c>
      <c r="P86" s="7" t="s">
        <v>54</v>
      </c>
      <c r="Q86" s="7">
        <v>1</v>
      </c>
      <c r="R86" s="7" t="s">
        <v>55</v>
      </c>
      <c r="S86" s="7" t="s">
        <v>56</v>
      </c>
      <c r="T86" t="str">
        <f>VLOOKUP(N86,[1]Saree!$D:$T,17,0)</f>
        <v>0</v>
      </c>
      <c r="V86" s="7" t="b">
        <v>1</v>
      </c>
      <c r="W86" s="7" t="b">
        <v>1</v>
      </c>
      <c r="Y86" s="5" t="s">
        <v>732</v>
      </c>
      <c r="Z86">
        <v>1</v>
      </c>
      <c r="AB86" t="b">
        <v>0</v>
      </c>
      <c r="AS86" t="s">
        <v>58</v>
      </c>
      <c r="AV86">
        <v>1000000291</v>
      </c>
    </row>
    <row r="87" spans="1:48">
      <c r="B87" t="str">
        <f>VLOOKUP(N87,[1]Saree!$D:$F,3,0)</f>
        <v>0</v>
      </c>
      <c r="C87" t="str">
        <f>VLOOKUP(N87,[1]Saree!$D:$BN,63,0)</f>
        <v>0</v>
      </c>
      <c r="D87" s="6" t="s">
        <v>51</v>
      </c>
      <c r="E87" t="s">
        <v>232</v>
      </c>
      <c r="F87" t="str">
        <f>VLOOKUP(N87,[1]Saree!$D:$AJ,33,0)</f>
        <v>0</v>
      </c>
      <c r="G87" s="7" t="b">
        <v>1</v>
      </c>
      <c r="M87" t="str">
        <f>N86=N87</f>
        <v>0</v>
      </c>
      <c r="N87" s="5">
        <v>80483</v>
      </c>
      <c r="O87">
        <v>1500</v>
      </c>
      <c r="P87" s="7" t="s">
        <v>54</v>
      </c>
      <c r="Q87" s="7">
        <v>1</v>
      </c>
      <c r="R87" s="7" t="s">
        <v>55</v>
      </c>
      <c r="S87" s="7" t="s">
        <v>56</v>
      </c>
      <c r="T87" t="str">
        <f>VLOOKUP(N87,[1]Saree!$D:$T,17,0)</f>
        <v>0</v>
      </c>
      <c r="V87" s="7" t="b">
        <v>1</v>
      </c>
      <c r="W87" s="7" t="b">
        <v>1</v>
      </c>
      <c r="Y87" s="5" t="s">
        <v>733</v>
      </c>
      <c r="Z87" t="str">
        <f>Z86+1</f>
        <v>0</v>
      </c>
      <c r="AV87">
        <v>1000000291</v>
      </c>
    </row>
    <row r="88" spans="1:48">
      <c r="A88" t="str">
        <f>CONCATENATE(B88,"-",N88)</f>
        <v>0</v>
      </c>
      <c r="B88" t="str">
        <f>VLOOKUP(N88,[1]Saree!$D:$F,3,0)</f>
        <v>0</v>
      </c>
      <c r="C88" t="str">
        <f>VLOOKUP(N88,[1]Saree!$D:$BN,63,0)</f>
        <v>0</v>
      </c>
      <c r="D88" s="6" t="s">
        <v>51</v>
      </c>
      <c r="E88" t="s">
        <v>232</v>
      </c>
      <c r="F88" t="str">
        <f>VLOOKUP(N88,[1]Saree!$D:$AJ,33,0)</f>
        <v>0</v>
      </c>
      <c r="G88" s="7" t="b">
        <v>1</v>
      </c>
      <c r="M88" t="str">
        <f>N87=N88</f>
        <v>0</v>
      </c>
      <c r="N88" s="5">
        <v>80484</v>
      </c>
      <c r="O88">
        <v>1500</v>
      </c>
      <c r="P88" s="7" t="s">
        <v>54</v>
      </c>
      <c r="Q88" s="7">
        <v>1</v>
      </c>
      <c r="R88" s="7" t="s">
        <v>55</v>
      </c>
      <c r="S88" s="7" t="s">
        <v>56</v>
      </c>
      <c r="T88" t="str">
        <f>VLOOKUP(N88,[1]Saree!$D:$T,17,0)</f>
        <v>0</v>
      </c>
      <c r="V88" s="7" t="b">
        <v>1</v>
      </c>
      <c r="W88" s="7" t="b">
        <v>1</v>
      </c>
      <c r="Y88" s="5" t="s">
        <v>734</v>
      </c>
      <c r="Z88">
        <v>1</v>
      </c>
      <c r="AB88" t="b">
        <v>0</v>
      </c>
      <c r="AS88" t="s">
        <v>58</v>
      </c>
      <c r="AV88">
        <v>1000000291</v>
      </c>
    </row>
    <row r="89" spans="1:48">
      <c r="B89" t="str">
        <f>VLOOKUP(N89,[1]Saree!$D:$F,3,0)</f>
        <v>0</v>
      </c>
      <c r="C89" t="str">
        <f>VLOOKUP(N89,[1]Saree!$D:$BN,63,0)</f>
        <v>0</v>
      </c>
      <c r="D89" s="6" t="s">
        <v>51</v>
      </c>
      <c r="E89" t="s">
        <v>232</v>
      </c>
      <c r="F89" t="str">
        <f>VLOOKUP(N89,[1]Saree!$D:$AJ,33,0)</f>
        <v>0</v>
      </c>
      <c r="G89" s="7" t="b">
        <v>1</v>
      </c>
      <c r="M89" t="str">
        <f>N88=N89</f>
        <v>0</v>
      </c>
      <c r="N89" s="5">
        <v>80484</v>
      </c>
      <c r="O89">
        <v>1500</v>
      </c>
      <c r="P89" s="7" t="s">
        <v>54</v>
      </c>
      <c r="Q89" s="7">
        <v>1</v>
      </c>
      <c r="R89" s="7" t="s">
        <v>55</v>
      </c>
      <c r="S89" s="7" t="s">
        <v>56</v>
      </c>
      <c r="T89" t="str">
        <f>VLOOKUP(N89,[1]Saree!$D:$T,17,0)</f>
        <v>0</v>
      </c>
      <c r="V89" s="7" t="b">
        <v>1</v>
      </c>
      <c r="W89" s="7" t="b">
        <v>1</v>
      </c>
      <c r="Y89" s="5" t="s">
        <v>735</v>
      </c>
      <c r="Z89" t="str">
        <f>Z88+1</f>
        <v>0</v>
      </c>
      <c r="AV89">
        <v>1000000291</v>
      </c>
    </row>
    <row r="90" spans="1:48">
      <c r="A90" t="str">
        <f>CONCATENATE(B90,"-",N90)</f>
        <v>0</v>
      </c>
      <c r="B90" t="str">
        <f>VLOOKUP(N90,[1]Saree!$D:$F,3,0)</f>
        <v>0</v>
      </c>
      <c r="C90" t="str">
        <f>VLOOKUP(N90,[1]Saree!$D:$BN,63,0)</f>
        <v>0</v>
      </c>
      <c r="D90" s="6" t="s">
        <v>51</v>
      </c>
      <c r="E90" t="s">
        <v>232</v>
      </c>
      <c r="F90" t="str">
        <f>VLOOKUP(N90,[1]Saree!$D:$AJ,33,0)</f>
        <v>0</v>
      </c>
      <c r="G90" s="7" t="b">
        <v>1</v>
      </c>
      <c r="M90" t="str">
        <f>N89=N90</f>
        <v>0</v>
      </c>
      <c r="N90" s="5">
        <v>80485</v>
      </c>
      <c r="O90">
        <v>1500</v>
      </c>
      <c r="P90" s="7" t="s">
        <v>54</v>
      </c>
      <c r="Q90" s="7">
        <v>1</v>
      </c>
      <c r="R90" s="7" t="s">
        <v>55</v>
      </c>
      <c r="S90" s="7" t="s">
        <v>56</v>
      </c>
      <c r="T90" t="str">
        <f>VLOOKUP(N90,[1]Saree!$D:$T,17,0)</f>
        <v>0</v>
      </c>
      <c r="V90" s="7" t="b">
        <v>1</v>
      </c>
      <c r="W90" s="7" t="b">
        <v>1</v>
      </c>
      <c r="Y90" s="5" t="s">
        <v>736</v>
      </c>
      <c r="Z90">
        <v>1</v>
      </c>
      <c r="AB90" t="b">
        <v>0</v>
      </c>
      <c r="AS90" t="s">
        <v>58</v>
      </c>
      <c r="AV90">
        <v>1000000291</v>
      </c>
    </row>
    <row r="91" spans="1:48">
      <c r="B91" t="str">
        <f>VLOOKUP(N91,[1]Saree!$D:$F,3,0)</f>
        <v>0</v>
      </c>
      <c r="C91" t="str">
        <f>VLOOKUP(N91,[1]Saree!$D:$BN,63,0)</f>
        <v>0</v>
      </c>
      <c r="D91" s="6" t="s">
        <v>51</v>
      </c>
      <c r="E91" t="s">
        <v>232</v>
      </c>
      <c r="F91" t="str">
        <f>VLOOKUP(N91,[1]Saree!$D:$AJ,33,0)</f>
        <v>0</v>
      </c>
      <c r="G91" s="7" t="b">
        <v>1</v>
      </c>
      <c r="M91" t="str">
        <f>N90=N91</f>
        <v>0</v>
      </c>
      <c r="N91" s="5">
        <v>80485</v>
      </c>
      <c r="O91">
        <v>1500</v>
      </c>
      <c r="P91" s="7" t="s">
        <v>54</v>
      </c>
      <c r="Q91" s="7">
        <v>1</v>
      </c>
      <c r="R91" s="7" t="s">
        <v>55</v>
      </c>
      <c r="S91" s="7" t="s">
        <v>56</v>
      </c>
      <c r="T91" t="str">
        <f>VLOOKUP(N91,[1]Saree!$D:$T,17,0)</f>
        <v>0</v>
      </c>
      <c r="V91" s="7" t="b">
        <v>1</v>
      </c>
      <c r="W91" s="7" t="b">
        <v>1</v>
      </c>
      <c r="Y91" s="5" t="s">
        <v>737</v>
      </c>
      <c r="Z91" t="str">
        <f>Z90+1</f>
        <v>0</v>
      </c>
      <c r="AV91">
        <v>1000000291</v>
      </c>
    </row>
    <row r="92" spans="1:48">
      <c r="A92" t="str">
        <f>CONCATENATE(B92,"-",N92)</f>
        <v>0</v>
      </c>
      <c r="B92" t="str">
        <f>VLOOKUP(N92,[1]Saree!$D:$F,3,0)</f>
        <v>0</v>
      </c>
      <c r="C92" t="str">
        <f>VLOOKUP(N92,[1]Saree!$D:$BN,63,0)</f>
        <v>0</v>
      </c>
      <c r="D92" s="6" t="s">
        <v>51</v>
      </c>
      <c r="E92" t="s">
        <v>232</v>
      </c>
      <c r="F92" t="str">
        <f>VLOOKUP(N92,[1]Saree!$D:$AJ,33,0)</f>
        <v>0</v>
      </c>
      <c r="G92" s="7" t="b">
        <v>1</v>
      </c>
      <c r="M92" t="str">
        <f>N91=N92</f>
        <v>0</v>
      </c>
      <c r="N92" s="5">
        <v>80486</v>
      </c>
      <c r="O92">
        <v>1500</v>
      </c>
      <c r="P92" s="7" t="s">
        <v>54</v>
      </c>
      <c r="Q92" s="7">
        <v>1</v>
      </c>
      <c r="R92" s="7" t="s">
        <v>55</v>
      </c>
      <c r="S92" s="7" t="s">
        <v>56</v>
      </c>
      <c r="T92" t="str">
        <f>VLOOKUP(N92,[1]Saree!$D:$T,17,0)</f>
        <v>0</v>
      </c>
      <c r="V92" s="7" t="b">
        <v>1</v>
      </c>
      <c r="W92" s="7" t="b">
        <v>1</v>
      </c>
      <c r="Y92" s="5" t="s">
        <v>738</v>
      </c>
      <c r="Z92">
        <v>1</v>
      </c>
      <c r="AB92" t="b">
        <v>0</v>
      </c>
      <c r="AS92" t="s">
        <v>58</v>
      </c>
      <c r="AV92">
        <v>1000000291</v>
      </c>
    </row>
    <row r="93" spans="1:48">
      <c r="B93" t="str">
        <f>VLOOKUP(N93,[1]Saree!$D:$F,3,0)</f>
        <v>0</v>
      </c>
      <c r="C93" t="str">
        <f>VLOOKUP(N93,[1]Saree!$D:$BN,63,0)</f>
        <v>0</v>
      </c>
      <c r="D93" s="6" t="s">
        <v>51</v>
      </c>
      <c r="E93" t="s">
        <v>232</v>
      </c>
      <c r="F93" t="str">
        <f>VLOOKUP(N93,[1]Saree!$D:$AJ,33,0)</f>
        <v>0</v>
      </c>
      <c r="G93" s="7" t="b">
        <v>1</v>
      </c>
      <c r="M93" t="str">
        <f>N92=N93</f>
        <v>0</v>
      </c>
      <c r="N93" s="5">
        <v>80486</v>
      </c>
      <c r="O93">
        <v>1500</v>
      </c>
      <c r="P93" s="7" t="s">
        <v>54</v>
      </c>
      <c r="Q93" s="7">
        <v>1</v>
      </c>
      <c r="R93" s="7" t="s">
        <v>55</v>
      </c>
      <c r="S93" s="7" t="s">
        <v>56</v>
      </c>
      <c r="T93" t="str">
        <f>VLOOKUP(N93,[1]Saree!$D:$T,17,0)</f>
        <v>0</v>
      </c>
      <c r="V93" s="7" t="b">
        <v>1</v>
      </c>
      <c r="W93" s="7" t="b">
        <v>1</v>
      </c>
      <c r="Y93" s="5" t="s">
        <v>739</v>
      </c>
      <c r="Z93" t="str">
        <f>Z92+1</f>
        <v>0</v>
      </c>
      <c r="AV93">
        <v>1000000291</v>
      </c>
    </row>
    <row r="94" spans="1:48">
      <c r="A94" t="str">
        <f>CONCATENATE(B94,"-",N94)</f>
        <v>0</v>
      </c>
      <c r="B94" t="str">
        <f>VLOOKUP(N94,[1]Saree!$D:$F,3,0)</f>
        <v>0</v>
      </c>
      <c r="C94" t="str">
        <f>VLOOKUP(N94,[1]Saree!$D:$BN,63,0)</f>
        <v>0</v>
      </c>
      <c r="D94" s="6" t="s">
        <v>51</v>
      </c>
      <c r="E94" t="s">
        <v>232</v>
      </c>
      <c r="F94" t="str">
        <f>VLOOKUP(N94,[1]Saree!$D:$AJ,33,0)</f>
        <v>0</v>
      </c>
      <c r="G94" s="7" t="b">
        <v>1</v>
      </c>
      <c r="M94" t="str">
        <f>N93=N94</f>
        <v>0</v>
      </c>
      <c r="N94" s="5">
        <v>80487</v>
      </c>
      <c r="O94">
        <v>1500</v>
      </c>
      <c r="P94" s="7" t="s">
        <v>54</v>
      </c>
      <c r="Q94" s="7">
        <v>1</v>
      </c>
      <c r="R94" s="7" t="s">
        <v>55</v>
      </c>
      <c r="S94" s="7" t="s">
        <v>56</v>
      </c>
      <c r="T94" t="str">
        <f>VLOOKUP(N94,[1]Saree!$D:$T,17,0)</f>
        <v>0</v>
      </c>
      <c r="V94" s="7" t="b">
        <v>1</v>
      </c>
      <c r="W94" s="7" t="b">
        <v>1</v>
      </c>
      <c r="Y94" s="5" t="s">
        <v>740</v>
      </c>
      <c r="Z94">
        <v>1</v>
      </c>
      <c r="AB94" t="b">
        <v>0</v>
      </c>
      <c r="AS94" t="s">
        <v>58</v>
      </c>
      <c r="AV94">
        <v>1000000291</v>
      </c>
    </row>
    <row r="95" spans="1:48">
      <c r="B95" t="str">
        <f>VLOOKUP(N95,[1]Saree!$D:$F,3,0)</f>
        <v>0</v>
      </c>
      <c r="C95" t="str">
        <f>VLOOKUP(N95,[1]Saree!$D:$BN,63,0)</f>
        <v>0</v>
      </c>
      <c r="D95" s="6" t="s">
        <v>51</v>
      </c>
      <c r="E95" t="s">
        <v>232</v>
      </c>
      <c r="F95" t="str">
        <f>VLOOKUP(N95,[1]Saree!$D:$AJ,33,0)</f>
        <v>0</v>
      </c>
      <c r="G95" s="7" t="b">
        <v>1</v>
      </c>
      <c r="M95" t="str">
        <f>N94=N95</f>
        <v>0</v>
      </c>
      <c r="N95" s="5">
        <v>80487</v>
      </c>
      <c r="O95">
        <v>1500</v>
      </c>
      <c r="P95" s="7" t="s">
        <v>54</v>
      </c>
      <c r="Q95" s="7">
        <v>1</v>
      </c>
      <c r="R95" s="7" t="s">
        <v>55</v>
      </c>
      <c r="S95" s="7" t="s">
        <v>56</v>
      </c>
      <c r="T95" t="str">
        <f>VLOOKUP(N95,[1]Saree!$D:$T,17,0)</f>
        <v>0</v>
      </c>
      <c r="V95" s="7" t="b">
        <v>1</v>
      </c>
      <c r="W95" s="7" t="b">
        <v>1</v>
      </c>
      <c r="Y95" s="5" t="s">
        <v>741</v>
      </c>
      <c r="Z95" t="str">
        <f>Z94+1</f>
        <v>0</v>
      </c>
      <c r="AV95">
        <v>1000000291</v>
      </c>
    </row>
    <row r="96" spans="1:48">
      <c r="A96" t="str">
        <f>CONCATENATE(B96,"-",N96)</f>
        <v>0</v>
      </c>
      <c r="B96" t="str">
        <f>VLOOKUP(N96,[1]Saree!$D:$F,3,0)</f>
        <v>0</v>
      </c>
      <c r="C96" t="str">
        <f>VLOOKUP(N96,[1]Saree!$D:$BN,63,0)</f>
        <v>0</v>
      </c>
      <c r="D96" s="6" t="s">
        <v>51</v>
      </c>
      <c r="E96" t="s">
        <v>232</v>
      </c>
      <c r="F96" t="str">
        <f>VLOOKUP(N96,[1]Saree!$D:$AJ,33,0)</f>
        <v>0</v>
      </c>
      <c r="G96" s="7" t="b">
        <v>1</v>
      </c>
      <c r="M96" t="str">
        <f>N95=N96</f>
        <v>0</v>
      </c>
      <c r="N96" s="5">
        <v>80488</v>
      </c>
      <c r="O96">
        <v>1500</v>
      </c>
      <c r="P96" s="7" t="s">
        <v>54</v>
      </c>
      <c r="Q96" s="7">
        <v>1</v>
      </c>
      <c r="R96" s="7" t="s">
        <v>55</v>
      </c>
      <c r="S96" s="7" t="s">
        <v>56</v>
      </c>
      <c r="T96" t="str">
        <f>VLOOKUP(N96,[1]Saree!$D:$T,17,0)</f>
        <v>0</v>
      </c>
      <c r="V96" s="7" t="b">
        <v>1</v>
      </c>
      <c r="W96" s="7" t="b">
        <v>1</v>
      </c>
      <c r="Y96" s="5" t="s">
        <v>742</v>
      </c>
      <c r="Z96">
        <v>1</v>
      </c>
      <c r="AB96" t="b">
        <v>0</v>
      </c>
      <c r="AS96" t="s">
        <v>58</v>
      </c>
      <c r="AV96">
        <v>1000000291</v>
      </c>
    </row>
    <row r="97" spans="1:48">
      <c r="B97" t="str">
        <f>VLOOKUP(N97,[1]Saree!$D:$F,3,0)</f>
        <v>0</v>
      </c>
      <c r="C97" t="str">
        <f>VLOOKUP(N97,[1]Saree!$D:$BN,63,0)</f>
        <v>0</v>
      </c>
      <c r="D97" s="6" t="s">
        <v>51</v>
      </c>
      <c r="E97" t="s">
        <v>232</v>
      </c>
      <c r="F97" t="str">
        <f>VLOOKUP(N97,[1]Saree!$D:$AJ,33,0)</f>
        <v>0</v>
      </c>
      <c r="G97" s="7" t="b">
        <v>1</v>
      </c>
      <c r="M97" t="str">
        <f>N96=N97</f>
        <v>0</v>
      </c>
      <c r="N97" s="5">
        <v>80488</v>
      </c>
      <c r="O97">
        <v>1500</v>
      </c>
      <c r="P97" s="7" t="s">
        <v>54</v>
      </c>
      <c r="Q97" s="7">
        <v>1</v>
      </c>
      <c r="R97" s="7" t="s">
        <v>55</v>
      </c>
      <c r="S97" s="7" t="s">
        <v>56</v>
      </c>
      <c r="T97" t="str">
        <f>VLOOKUP(N97,[1]Saree!$D:$T,17,0)</f>
        <v>0</v>
      </c>
      <c r="V97" s="7" t="b">
        <v>1</v>
      </c>
      <c r="W97" s="7" t="b">
        <v>1</v>
      </c>
      <c r="Y97" s="5" t="s">
        <v>743</v>
      </c>
      <c r="Z97" t="str">
        <f>Z96+1</f>
        <v>0</v>
      </c>
      <c r="AV97">
        <v>1000000291</v>
      </c>
    </row>
    <row r="98" spans="1:48">
      <c r="A98" t="str">
        <f>CONCATENATE(B98,"-",N98)</f>
        <v>0</v>
      </c>
      <c r="B98" t="str">
        <f>VLOOKUP(N98,[1]Saree!$D:$F,3,0)</f>
        <v>0</v>
      </c>
      <c r="C98" t="str">
        <f>VLOOKUP(N98,[1]Saree!$D:$BN,63,0)</f>
        <v>0</v>
      </c>
      <c r="D98" s="6" t="s">
        <v>51</v>
      </c>
      <c r="E98" t="s">
        <v>232</v>
      </c>
      <c r="F98" t="str">
        <f>VLOOKUP(N98,[1]Saree!$D:$AJ,33,0)</f>
        <v>0</v>
      </c>
      <c r="G98" s="7" t="b">
        <v>1</v>
      </c>
      <c r="M98" t="str">
        <f>N97=N98</f>
        <v>0</v>
      </c>
      <c r="N98" s="5">
        <v>80489</v>
      </c>
      <c r="O98">
        <v>1500</v>
      </c>
      <c r="P98" s="7" t="s">
        <v>54</v>
      </c>
      <c r="Q98" s="7">
        <v>1</v>
      </c>
      <c r="R98" s="7" t="s">
        <v>55</v>
      </c>
      <c r="S98" s="7" t="s">
        <v>56</v>
      </c>
      <c r="T98" t="str">
        <f>VLOOKUP(N98,[1]Saree!$D:$T,17,0)</f>
        <v>0</v>
      </c>
      <c r="V98" s="7" t="b">
        <v>1</v>
      </c>
      <c r="W98" s="7" t="b">
        <v>1</v>
      </c>
      <c r="Y98" s="5" t="s">
        <v>744</v>
      </c>
      <c r="Z98">
        <v>1</v>
      </c>
      <c r="AB98" t="b">
        <v>0</v>
      </c>
      <c r="AS98" t="s">
        <v>58</v>
      </c>
      <c r="AV98">
        <v>1000000291</v>
      </c>
    </row>
    <row r="99" spans="1:48">
      <c r="B99" t="str">
        <f>VLOOKUP(N99,[1]Saree!$D:$F,3,0)</f>
        <v>0</v>
      </c>
      <c r="C99" t="str">
        <f>VLOOKUP(N99,[1]Saree!$D:$BN,63,0)</f>
        <v>0</v>
      </c>
      <c r="D99" s="6" t="s">
        <v>51</v>
      </c>
      <c r="E99" t="s">
        <v>232</v>
      </c>
      <c r="F99" t="str">
        <f>VLOOKUP(N99,[1]Saree!$D:$AJ,33,0)</f>
        <v>0</v>
      </c>
      <c r="G99" s="7" t="b">
        <v>1</v>
      </c>
      <c r="M99" t="str">
        <f>N98=N99</f>
        <v>0</v>
      </c>
      <c r="N99" s="5">
        <v>80489</v>
      </c>
      <c r="O99">
        <v>1500</v>
      </c>
      <c r="P99" s="7" t="s">
        <v>54</v>
      </c>
      <c r="Q99" s="7">
        <v>1</v>
      </c>
      <c r="R99" s="7" t="s">
        <v>55</v>
      </c>
      <c r="S99" s="7" t="s">
        <v>56</v>
      </c>
      <c r="T99" t="str">
        <f>VLOOKUP(N99,[1]Saree!$D:$T,17,0)</f>
        <v>0</v>
      </c>
      <c r="V99" s="7" t="b">
        <v>1</v>
      </c>
      <c r="W99" s="7" t="b">
        <v>1</v>
      </c>
      <c r="Y99" s="5" t="s">
        <v>745</v>
      </c>
      <c r="Z99" t="str">
        <f>Z98+1</f>
        <v>0</v>
      </c>
      <c r="AV99">
        <v>1000000291</v>
      </c>
    </row>
    <row r="100" spans="1:48">
      <c r="A100" t="str">
        <f>CONCATENATE(B100,"-",N100)</f>
        <v>0</v>
      </c>
      <c r="B100" t="str">
        <f>VLOOKUP(N100,[1]Saree!$D:$F,3,0)</f>
        <v>0</v>
      </c>
      <c r="C100" t="str">
        <f>VLOOKUP(N100,[1]Saree!$D:$BN,63,0)</f>
        <v>0</v>
      </c>
      <c r="D100" s="6" t="s">
        <v>51</v>
      </c>
      <c r="E100" t="s">
        <v>232</v>
      </c>
      <c r="F100" t="str">
        <f>VLOOKUP(N100,[1]Saree!$D:$AJ,33,0)</f>
        <v>0</v>
      </c>
      <c r="G100" s="7" t="b">
        <v>1</v>
      </c>
      <c r="M100" t="str">
        <f>N99=N100</f>
        <v>0</v>
      </c>
      <c r="N100" s="5">
        <v>80490</v>
      </c>
      <c r="O100">
        <v>1500</v>
      </c>
      <c r="P100" s="7" t="s">
        <v>54</v>
      </c>
      <c r="Q100" s="7">
        <v>1</v>
      </c>
      <c r="R100" s="7" t="s">
        <v>55</v>
      </c>
      <c r="S100" s="7" t="s">
        <v>56</v>
      </c>
      <c r="T100" t="str">
        <f>VLOOKUP(N100,[1]Saree!$D:$T,17,0)</f>
        <v>0</v>
      </c>
      <c r="V100" s="7" t="b">
        <v>1</v>
      </c>
      <c r="W100" s="7" t="b">
        <v>1</v>
      </c>
      <c r="Y100" s="5" t="s">
        <v>746</v>
      </c>
      <c r="Z100">
        <v>1</v>
      </c>
      <c r="AB100" t="b">
        <v>0</v>
      </c>
      <c r="AS100" t="s">
        <v>58</v>
      </c>
      <c r="AV100">
        <v>1000000291</v>
      </c>
    </row>
    <row r="101" spans="1:48">
      <c r="B101" t="str">
        <f>VLOOKUP(N101,[1]Saree!$D:$F,3,0)</f>
        <v>0</v>
      </c>
      <c r="C101" t="str">
        <f>VLOOKUP(N101,[1]Saree!$D:$BN,63,0)</f>
        <v>0</v>
      </c>
      <c r="D101" s="6" t="s">
        <v>51</v>
      </c>
      <c r="E101" t="s">
        <v>232</v>
      </c>
      <c r="F101" t="str">
        <f>VLOOKUP(N101,[1]Saree!$D:$AJ,33,0)</f>
        <v>0</v>
      </c>
      <c r="G101" s="7" t="b">
        <v>1</v>
      </c>
      <c r="M101" t="str">
        <f>N100=N101</f>
        <v>0</v>
      </c>
      <c r="N101" s="5">
        <v>80490</v>
      </c>
      <c r="O101">
        <v>1500</v>
      </c>
      <c r="P101" s="7" t="s">
        <v>54</v>
      </c>
      <c r="Q101" s="7">
        <v>1</v>
      </c>
      <c r="R101" s="7" t="s">
        <v>55</v>
      </c>
      <c r="S101" s="7" t="s">
        <v>56</v>
      </c>
      <c r="T101" t="str">
        <f>VLOOKUP(N101,[1]Saree!$D:$T,17,0)</f>
        <v>0</v>
      </c>
      <c r="V101" s="7" t="b">
        <v>1</v>
      </c>
      <c r="W101" s="7" t="b">
        <v>1</v>
      </c>
      <c r="Y101" s="5" t="s">
        <v>747</v>
      </c>
      <c r="Z101" t="str">
        <f>Z100+1</f>
        <v>0</v>
      </c>
      <c r="AV101">
        <v>1000000291</v>
      </c>
    </row>
    <row r="102" spans="1:48">
      <c r="A102" t="str">
        <f>CONCATENATE(B102,"-",N102)</f>
        <v>0</v>
      </c>
      <c r="B102" t="str">
        <f>VLOOKUP(N102,[1]Saree!$D:$F,3,0)</f>
        <v>0</v>
      </c>
      <c r="C102" t="str">
        <f>VLOOKUP(N102,[1]Saree!$D:$BN,63,0)</f>
        <v>0</v>
      </c>
      <c r="D102" s="6" t="s">
        <v>51</v>
      </c>
      <c r="E102" t="s">
        <v>232</v>
      </c>
      <c r="F102" t="str">
        <f>VLOOKUP(N102,[1]Saree!$D:$AJ,33,0)</f>
        <v>0</v>
      </c>
      <c r="G102" s="7" t="b">
        <v>1</v>
      </c>
      <c r="M102" t="str">
        <f>N101=N102</f>
        <v>0</v>
      </c>
      <c r="N102" s="5">
        <v>80491</v>
      </c>
      <c r="O102">
        <v>1500</v>
      </c>
      <c r="P102" s="7" t="s">
        <v>54</v>
      </c>
      <c r="Q102" s="7">
        <v>1</v>
      </c>
      <c r="R102" s="7" t="s">
        <v>55</v>
      </c>
      <c r="S102" s="7" t="s">
        <v>56</v>
      </c>
      <c r="T102" t="str">
        <f>VLOOKUP(N102,[1]Saree!$D:$T,17,0)</f>
        <v>0</v>
      </c>
      <c r="V102" s="7" t="b">
        <v>1</v>
      </c>
      <c r="W102" s="7" t="b">
        <v>1</v>
      </c>
      <c r="Y102" s="5" t="s">
        <v>748</v>
      </c>
      <c r="Z102">
        <v>1</v>
      </c>
      <c r="AB102" t="b">
        <v>0</v>
      </c>
      <c r="AS102" t="s">
        <v>58</v>
      </c>
      <c r="AV102">
        <v>1000000291</v>
      </c>
    </row>
    <row r="103" spans="1:48">
      <c r="B103" t="str">
        <f>VLOOKUP(N103,[1]Saree!$D:$F,3,0)</f>
        <v>0</v>
      </c>
      <c r="C103" t="str">
        <f>VLOOKUP(N103,[1]Saree!$D:$BN,63,0)</f>
        <v>0</v>
      </c>
      <c r="D103" s="6" t="s">
        <v>51</v>
      </c>
      <c r="E103" t="s">
        <v>232</v>
      </c>
      <c r="F103" t="str">
        <f>VLOOKUP(N103,[1]Saree!$D:$AJ,33,0)</f>
        <v>0</v>
      </c>
      <c r="G103" s="7" t="b">
        <v>1</v>
      </c>
      <c r="M103" t="str">
        <f>N102=N103</f>
        <v>0</v>
      </c>
      <c r="N103" s="5">
        <v>80491</v>
      </c>
      <c r="O103">
        <v>1500</v>
      </c>
      <c r="P103" s="7" t="s">
        <v>54</v>
      </c>
      <c r="Q103" s="7">
        <v>1</v>
      </c>
      <c r="R103" s="7" t="s">
        <v>55</v>
      </c>
      <c r="S103" s="7" t="s">
        <v>56</v>
      </c>
      <c r="T103" t="str">
        <f>VLOOKUP(N103,[1]Saree!$D:$T,17,0)</f>
        <v>0</v>
      </c>
      <c r="V103" s="7" t="b">
        <v>1</v>
      </c>
      <c r="W103" s="7" t="b">
        <v>1</v>
      </c>
      <c r="Y103" s="5" t="s">
        <v>749</v>
      </c>
      <c r="Z103" t="str">
        <f>Z102+1</f>
        <v>0</v>
      </c>
      <c r="AV103">
        <v>1000000291</v>
      </c>
    </row>
    <row r="104" spans="1:48">
      <c r="A104" t="str">
        <f>CONCATENATE(B104,"-",N104)</f>
        <v>0</v>
      </c>
      <c r="B104" t="str">
        <f>VLOOKUP(N104,[1]Saree!$D:$F,3,0)</f>
        <v>0</v>
      </c>
      <c r="C104" t="str">
        <f>VLOOKUP(N104,[1]Saree!$D:$BN,63,0)</f>
        <v>0</v>
      </c>
      <c r="D104" s="6" t="s">
        <v>51</v>
      </c>
      <c r="E104" t="s">
        <v>232</v>
      </c>
      <c r="F104" t="str">
        <f>VLOOKUP(N104,[1]Saree!$D:$AJ,33,0)</f>
        <v>0</v>
      </c>
      <c r="G104" s="7" t="b">
        <v>1</v>
      </c>
      <c r="M104" t="str">
        <f>N103=N104</f>
        <v>0</v>
      </c>
      <c r="N104" s="5">
        <v>80492</v>
      </c>
      <c r="O104">
        <v>1500</v>
      </c>
      <c r="P104" s="7" t="s">
        <v>54</v>
      </c>
      <c r="Q104" s="7">
        <v>1</v>
      </c>
      <c r="R104" s="7" t="s">
        <v>55</v>
      </c>
      <c r="S104" s="7" t="s">
        <v>56</v>
      </c>
      <c r="T104" t="str">
        <f>VLOOKUP(N104,[1]Saree!$D:$T,17,0)</f>
        <v>0</v>
      </c>
      <c r="V104" s="7" t="b">
        <v>1</v>
      </c>
      <c r="W104" s="7" t="b">
        <v>1</v>
      </c>
      <c r="Y104" s="5" t="s">
        <v>750</v>
      </c>
      <c r="Z104">
        <v>1</v>
      </c>
      <c r="AB104" t="b">
        <v>0</v>
      </c>
      <c r="AS104" t="s">
        <v>58</v>
      </c>
      <c r="AV104">
        <v>1000000291</v>
      </c>
    </row>
    <row r="105" spans="1:48">
      <c r="B105" t="str">
        <f>VLOOKUP(N105,[1]Saree!$D:$F,3,0)</f>
        <v>0</v>
      </c>
      <c r="C105" t="str">
        <f>VLOOKUP(N105,[1]Saree!$D:$BN,63,0)</f>
        <v>0</v>
      </c>
      <c r="D105" s="6" t="s">
        <v>51</v>
      </c>
      <c r="E105" t="s">
        <v>232</v>
      </c>
      <c r="F105" t="str">
        <f>VLOOKUP(N105,[1]Saree!$D:$AJ,33,0)</f>
        <v>0</v>
      </c>
      <c r="G105" s="7" t="b">
        <v>1</v>
      </c>
      <c r="M105" t="str">
        <f>N104=N105</f>
        <v>0</v>
      </c>
      <c r="N105" s="5">
        <v>80492</v>
      </c>
      <c r="O105">
        <v>1500</v>
      </c>
      <c r="P105" s="7" t="s">
        <v>54</v>
      </c>
      <c r="Q105" s="7">
        <v>1</v>
      </c>
      <c r="R105" s="7" t="s">
        <v>55</v>
      </c>
      <c r="S105" s="7" t="s">
        <v>56</v>
      </c>
      <c r="T105" t="str">
        <f>VLOOKUP(N105,[1]Saree!$D:$T,17,0)</f>
        <v>0</v>
      </c>
      <c r="V105" s="7" t="b">
        <v>1</v>
      </c>
      <c r="W105" s="7" t="b">
        <v>1</v>
      </c>
      <c r="Y105" s="5" t="s">
        <v>751</v>
      </c>
      <c r="Z105" t="str">
        <f>Z104+1</f>
        <v>0</v>
      </c>
      <c r="AV105">
        <v>1000000291</v>
      </c>
    </row>
    <row r="106" spans="1:48">
      <c r="A106" t="str">
        <f>CONCATENATE(B106,"-",N106)</f>
        <v>0</v>
      </c>
      <c r="B106" t="str">
        <f>VLOOKUP(N106,[1]Saree!$D:$F,3,0)</f>
        <v>0</v>
      </c>
      <c r="C106" t="str">
        <f>VLOOKUP(N106,[1]Saree!$D:$BN,63,0)</f>
        <v>0</v>
      </c>
      <c r="D106" s="6" t="s">
        <v>51</v>
      </c>
      <c r="E106" t="s">
        <v>232</v>
      </c>
      <c r="F106" t="str">
        <f>VLOOKUP(N106,[1]Saree!$D:$AJ,33,0)</f>
        <v>0</v>
      </c>
      <c r="G106" s="7" t="b">
        <v>1</v>
      </c>
      <c r="M106" t="str">
        <f>N105=N106</f>
        <v>0</v>
      </c>
      <c r="N106" s="5">
        <v>80493</v>
      </c>
      <c r="O106">
        <v>1500</v>
      </c>
      <c r="P106" s="7" t="s">
        <v>54</v>
      </c>
      <c r="Q106" s="7">
        <v>1</v>
      </c>
      <c r="R106" s="7" t="s">
        <v>55</v>
      </c>
      <c r="S106" s="7" t="s">
        <v>56</v>
      </c>
      <c r="T106" t="str">
        <f>VLOOKUP(N106,[1]Saree!$D:$T,17,0)</f>
        <v>0</v>
      </c>
      <c r="V106" s="7" t="b">
        <v>1</v>
      </c>
      <c r="W106" s="7" t="b">
        <v>1</v>
      </c>
      <c r="Y106" s="5" t="s">
        <v>752</v>
      </c>
      <c r="Z106">
        <v>1</v>
      </c>
      <c r="AB106" t="b">
        <v>0</v>
      </c>
      <c r="AS106" t="s">
        <v>58</v>
      </c>
      <c r="AV106">
        <v>1000000291</v>
      </c>
    </row>
    <row r="107" spans="1:48">
      <c r="B107" t="str">
        <f>VLOOKUP(N107,[1]Saree!$D:$F,3,0)</f>
        <v>0</v>
      </c>
      <c r="C107" t="str">
        <f>VLOOKUP(N107,[1]Saree!$D:$BN,63,0)</f>
        <v>0</v>
      </c>
      <c r="D107" s="6" t="s">
        <v>51</v>
      </c>
      <c r="E107" t="s">
        <v>232</v>
      </c>
      <c r="F107" t="str">
        <f>VLOOKUP(N107,[1]Saree!$D:$AJ,33,0)</f>
        <v>0</v>
      </c>
      <c r="G107" s="7" t="b">
        <v>1</v>
      </c>
      <c r="M107" t="str">
        <f>N106=N107</f>
        <v>0</v>
      </c>
      <c r="N107" s="5">
        <v>80493</v>
      </c>
      <c r="O107">
        <v>1500</v>
      </c>
      <c r="P107" s="7" t="s">
        <v>54</v>
      </c>
      <c r="Q107" s="7">
        <v>1</v>
      </c>
      <c r="R107" s="7" t="s">
        <v>55</v>
      </c>
      <c r="S107" s="7" t="s">
        <v>56</v>
      </c>
      <c r="T107" t="str">
        <f>VLOOKUP(N107,[1]Saree!$D:$T,17,0)</f>
        <v>0</v>
      </c>
      <c r="V107" s="7" t="b">
        <v>1</v>
      </c>
      <c r="W107" s="7" t="b">
        <v>1</v>
      </c>
      <c r="Y107" s="5" t="s">
        <v>753</v>
      </c>
      <c r="Z107" t="str">
        <f>Z106+1</f>
        <v>0</v>
      </c>
      <c r="AV107">
        <v>1000000291</v>
      </c>
    </row>
    <row r="108" spans="1:48">
      <c r="A108" t="str">
        <f>CONCATENATE(B108,"-",N108)</f>
        <v>0</v>
      </c>
      <c r="B108" t="str">
        <f>VLOOKUP(N108,[1]Saree!$D:$F,3,0)</f>
        <v>0</v>
      </c>
      <c r="C108" t="str">
        <f>VLOOKUP(N108,[1]Saree!$D:$BN,63,0)</f>
        <v>0</v>
      </c>
      <c r="D108" s="6" t="s">
        <v>51</v>
      </c>
      <c r="E108" t="s">
        <v>232</v>
      </c>
      <c r="F108" t="str">
        <f>VLOOKUP(N108,[1]Saree!$D:$AJ,33,0)</f>
        <v>0</v>
      </c>
      <c r="G108" s="7" t="b">
        <v>1</v>
      </c>
      <c r="M108" t="str">
        <f>N107=N108</f>
        <v>0</v>
      </c>
      <c r="N108" s="5">
        <v>80494</v>
      </c>
      <c r="O108">
        <v>1500</v>
      </c>
      <c r="P108" s="7" t="s">
        <v>54</v>
      </c>
      <c r="Q108" s="7">
        <v>1</v>
      </c>
      <c r="R108" s="7" t="s">
        <v>55</v>
      </c>
      <c r="S108" s="7" t="s">
        <v>56</v>
      </c>
      <c r="T108" t="str">
        <f>VLOOKUP(N108,[1]Saree!$D:$T,17,0)</f>
        <v>0</v>
      </c>
      <c r="V108" s="7" t="b">
        <v>1</v>
      </c>
      <c r="W108" s="7" t="b">
        <v>1</v>
      </c>
      <c r="Y108" s="5" t="s">
        <v>754</v>
      </c>
      <c r="Z108">
        <v>1</v>
      </c>
      <c r="AB108" t="b">
        <v>0</v>
      </c>
      <c r="AS108" t="s">
        <v>58</v>
      </c>
      <c r="AV108">
        <v>1000000291</v>
      </c>
    </row>
    <row r="109" spans="1:48">
      <c r="B109" t="str">
        <f>VLOOKUP(N109,[1]Saree!$D:$F,3,0)</f>
        <v>0</v>
      </c>
      <c r="C109" t="str">
        <f>VLOOKUP(N109,[1]Saree!$D:$BN,63,0)</f>
        <v>0</v>
      </c>
      <c r="D109" s="6" t="s">
        <v>51</v>
      </c>
      <c r="E109" t="s">
        <v>232</v>
      </c>
      <c r="F109" t="str">
        <f>VLOOKUP(N109,[1]Saree!$D:$AJ,33,0)</f>
        <v>0</v>
      </c>
      <c r="G109" s="7" t="b">
        <v>1</v>
      </c>
      <c r="M109" t="str">
        <f>N108=N109</f>
        <v>0</v>
      </c>
      <c r="N109" s="5">
        <v>80494</v>
      </c>
      <c r="O109">
        <v>1500</v>
      </c>
      <c r="P109" s="7" t="s">
        <v>54</v>
      </c>
      <c r="Q109" s="7">
        <v>1</v>
      </c>
      <c r="R109" s="7" t="s">
        <v>55</v>
      </c>
      <c r="S109" s="7" t="s">
        <v>56</v>
      </c>
      <c r="T109" t="str">
        <f>VLOOKUP(N109,[1]Saree!$D:$T,17,0)</f>
        <v>0</v>
      </c>
      <c r="V109" s="7" t="b">
        <v>1</v>
      </c>
      <c r="W109" s="7" t="b">
        <v>1</v>
      </c>
      <c r="Y109" s="5" t="s">
        <v>755</v>
      </c>
      <c r="Z109" t="str">
        <f>Z108+1</f>
        <v>0</v>
      </c>
      <c r="AV109">
        <v>1000000291</v>
      </c>
    </row>
    <row r="110" spans="1:48">
      <c r="A110" t="str">
        <f>CONCATENATE(B110,"-",N110)</f>
        <v>0</v>
      </c>
      <c r="B110" t="str">
        <f>VLOOKUP(N110,[1]Saree!$D:$F,3,0)</f>
        <v>0</v>
      </c>
      <c r="C110" t="str">
        <f>VLOOKUP(N110,[1]Saree!$D:$BN,63,0)</f>
        <v>0</v>
      </c>
      <c r="D110" s="6" t="s">
        <v>51</v>
      </c>
      <c r="E110" t="s">
        <v>232</v>
      </c>
      <c r="F110" t="str">
        <f>VLOOKUP(N110,[1]Saree!$D:$AJ,33,0)</f>
        <v>0</v>
      </c>
      <c r="G110" s="7" t="b">
        <v>1</v>
      </c>
      <c r="M110" t="str">
        <f>N109=N110</f>
        <v>0</v>
      </c>
      <c r="N110" s="5">
        <v>80495</v>
      </c>
      <c r="O110">
        <v>1500</v>
      </c>
      <c r="P110" s="7" t="s">
        <v>54</v>
      </c>
      <c r="Q110" s="7">
        <v>1</v>
      </c>
      <c r="R110" s="7" t="s">
        <v>55</v>
      </c>
      <c r="S110" s="7" t="s">
        <v>56</v>
      </c>
      <c r="T110" t="str">
        <f>VLOOKUP(N110,[1]Saree!$D:$T,17,0)</f>
        <v>0</v>
      </c>
      <c r="V110" s="7" t="b">
        <v>1</v>
      </c>
      <c r="W110" s="7" t="b">
        <v>1</v>
      </c>
      <c r="Y110" s="5" t="s">
        <v>756</v>
      </c>
      <c r="Z110">
        <v>1</v>
      </c>
      <c r="AB110" t="b">
        <v>0</v>
      </c>
      <c r="AS110" t="s">
        <v>58</v>
      </c>
      <c r="AV110">
        <v>1000000291</v>
      </c>
    </row>
    <row r="111" spans="1:48">
      <c r="B111" t="str">
        <f>VLOOKUP(N111,[1]Saree!$D:$F,3,0)</f>
        <v>0</v>
      </c>
      <c r="C111" t="str">
        <f>VLOOKUP(N111,[1]Saree!$D:$BN,63,0)</f>
        <v>0</v>
      </c>
      <c r="D111" s="6" t="s">
        <v>51</v>
      </c>
      <c r="E111" t="s">
        <v>232</v>
      </c>
      <c r="F111" t="str">
        <f>VLOOKUP(N111,[1]Saree!$D:$AJ,33,0)</f>
        <v>0</v>
      </c>
      <c r="G111" s="7" t="b">
        <v>1</v>
      </c>
      <c r="M111" t="str">
        <f>N110=N111</f>
        <v>0</v>
      </c>
      <c r="N111" s="5">
        <v>80495</v>
      </c>
      <c r="O111">
        <v>1500</v>
      </c>
      <c r="P111" s="7" t="s">
        <v>54</v>
      </c>
      <c r="Q111" s="7">
        <v>1</v>
      </c>
      <c r="R111" s="7" t="s">
        <v>55</v>
      </c>
      <c r="S111" s="7" t="s">
        <v>56</v>
      </c>
      <c r="T111" t="str">
        <f>VLOOKUP(N111,[1]Saree!$D:$T,17,0)</f>
        <v>0</v>
      </c>
      <c r="V111" s="7" t="b">
        <v>1</v>
      </c>
      <c r="W111" s="7" t="b">
        <v>1</v>
      </c>
      <c r="Y111" s="5" t="s">
        <v>757</v>
      </c>
      <c r="Z111" t="str">
        <f>Z110+1</f>
        <v>0</v>
      </c>
      <c r="AV111">
        <v>1000000291</v>
      </c>
    </row>
    <row r="112" spans="1:48">
      <c r="A112" t="str">
        <f>CONCATENATE(B112,"-",N112)</f>
        <v>0</v>
      </c>
      <c r="B112" t="str">
        <f>VLOOKUP(N112,[1]Saree!$D:$F,3,0)</f>
        <v>0</v>
      </c>
      <c r="C112" t="str">
        <f>VLOOKUP(N112,[1]Saree!$D:$BN,63,0)</f>
        <v>0</v>
      </c>
      <c r="D112" s="6" t="s">
        <v>51</v>
      </c>
      <c r="E112" t="s">
        <v>232</v>
      </c>
      <c r="F112" t="str">
        <f>VLOOKUP(N112,[1]Saree!$D:$AJ,33,0)</f>
        <v>0</v>
      </c>
      <c r="G112" s="7" t="b">
        <v>1</v>
      </c>
      <c r="M112" t="str">
        <f>N111=N112</f>
        <v>0</v>
      </c>
      <c r="N112" s="5">
        <v>80496</v>
      </c>
      <c r="O112">
        <v>1500</v>
      </c>
      <c r="P112" s="7" t="s">
        <v>54</v>
      </c>
      <c r="Q112" s="7">
        <v>1</v>
      </c>
      <c r="R112" s="7" t="s">
        <v>55</v>
      </c>
      <c r="S112" s="7" t="s">
        <v>56</v>
      </c>
      <c r="T112" t="str">
        <f>VLOOKUP(N112,[1]Saree!$D:$T,17,0)</f>
        <v>0</v>
      </c>
      <c r="V112" s="7" t="b">
        <v>1</v>
      </c>
      <c r="W112" s="7" t="b">
        <v>1</v>
      </c>
      <c r="Y112" s="5" t="s">
        <v>758</v>
      </c>
      <c r="Z112">
        <v>1</v>
      </c>
      <c r="AB112" t="b">
        <v>0</v>
      </c>
      <c r="AS112" t="s">
        <v>58</v>
      </c>
      <c r="AV112">
        <v>1000000291</v>
      </c>
    </row>
    <row r="113" spans="1:48">
      <c r="B113" t="str">
        <f>VLOOKUP(N113,[1]Saree!$D:$F,3,0)</f>
        <v>0</v>
      </c>
      <c r="C113" t="str">
        <f>VLOOKUP(N113,[1]Saree!$D:$BN,63,0)</f>
        <v>0</v>
      </c>
      <c r="D113" s="6" t="s">
        <v>51</v>
      </c>
      <c r="E113" t="s">
        <v>232</v>
      </c>
      <c r="F113" t="str">
        <f>VLOOKUP(N113,[1]Saree!$D:$AJ,33,0)</f>
        <v>0</v>
      </c>
      <c r="G113" s="7" t="b">
        <v>1</v>
      </c>
      <c r="M113" t="str">
        <f>N112=N113</f>
        <v>0</v>
      </c>
      <c r="N113" s="5">
        <v>80496</v>
      </c>
      <c r="O113">
        <v>1500</v>
      </c>
      <c r="P113" s="7" t="s">
        <v>54</v>
      </c>
      <c r="Q113" s="7">
        <v>1</v>
      </c>
      <c r="R113" s="7" t="s">
        <v>55</v>
      </c>
      <c r="S113" s="7" t="s">
        <v>56</v>
      </c>
      <c r="T113" t="str">
        <f>VLOOKUP(N113,[1]Saree!$D:$T,17,0)</f>
        <v>0</v>
      </c>
      <c r="V113" s="7" t="b">
        <v>1</v>
      </c>
      <c r="W113" s="7" t="b">
        <v>1</v>
      </c>
      <c r="Y113" s="5" t="s">
        <v>759</v>
      </c>
      <c r="Z113" t="str">
        <f>Z112+1</f>
        <v>0</v>
      </c>
      <c r="AV113">
        <v>1000000291</v>
      </c>
    </row>
    <row r="114" spans="1:48">
      <c r="A114" t="str">
        <f>CONCATENATE(B114,"-",N114)</f>
        <v>0</v>
      </c>
      <c r="B114" t="str">
        <f>VLOOKUP(N114,[1]Saree!$D:$F,3,0)</f>
        <v>0</v>
      </c>
      <c r="C114" t="str">
        <f>VLOOKUP(N114,[1]Saree!$D:$BN,63,0)</f>
        <v>0</v>
      </c>
      <c r="D114" s="6" t="s">
        <v>51</v>
      </c>
      <c r="E114" t="s">
        <v>232</v>
      </c>
      <c r="F114" t="str">
        <f>VLOOKUP(N114,[1]Saree!$D:$AJ,33,0)</f>
        <v>0</v>
      </c>
      <c r="G114" s="7" t="b">
        <v>1</v>
      </c>
      <c r="M114" t="str">
        <f>N113=N114</f>
        <v>0</v>
      </c>
      <c r="N114" s="5">
        <v>80497</v>
      </c>
      <c r="O114">
        <v>1500</v>
      </c>
      <c r="P114" s="7" t="s">
        <v>54</v>
      </c>
      <c r="Q114" s="7">
        <v>1</v>
      </c>
      <c r="R114" s="7" t="s">
        <v>55</v>
      </c>
      <c r="S114" s="7" t="s">
        <v>56</v>
      </c>
      <c r="T114" t="str">
        <f>VLOOKUP(N114,[1]Saree!$D:$T,17,0)</f>
        <v>0</v>
      </c>
      <c r="V114" s="7" t="b">
        <v>1</v>
      </c>
      <c r="W114" s="7" t="b">
        <v>1</v>
      </c>
      <c r="Y114" s="5" t="s">
        <v>760</v>
      </c>
      <c r="Z114">
        <v>1</v>
      </c>
      <c r="AB114" t="b">
        <v>0</v>
      </c>
      <c r="AS114" t="s">
        <v>58</v>
      </c>
      <c r="AV114">
        <v>1000000291</v>
      </c>
    </row>
    <row r="115" spans="1:48">
      <c r="B115" t="str">
        <f>VLOOKUP(N115,[1]Saree!$D:$F,3,0)</f>
        <v>0</v>
      </c>
      <c r="C115" t="str">
        <f>VLOOKUP(N115,[1]Saree!$D:$BN,63,0)</f>
        <v>0</v>
      </c>
      <c r="D115" s="6" t="s">
        <v>51</v>
      </c>
      <c r="E115" t="s">
        <v>232</v>
      </c>
      <c r="F115" t="str">
        <f>VLOOKUP(N115,[1]Saree!$D:$AJ,33,0)</f>
        <v>0</v>
      </c>
      <c r="G115" s="7" t="b">
        <v>1</v>
      </c>
      <c r="M115" t="str">
        <f>N114=N115</f>
        <v>0</v>
      </c>
      <c r="N115" s="5">
        <v>80497</v>
      </c>
      <c r="O115">
        <v>1500</v>
      </c>
      <c r="P115" s="7" t="s">
        <v>54</v>
      </c>
      <c r="Q115" s="7">
        <v>1</v>
      </c>
      <c r="R115" s="7" t="s">
        <v>55</v>
      </c>
      <c r="S115" s="7" t="s">
        <v>56</v>
      </c>
      <c r="T115" t="str">
        <f>VLOOKUP(N115,[1]Saree!$D:$T,17,0)</f>
        <v>0</v>
      </c>
      <c r="V115" s="7" t="b">
        <v>1</v>
      </c>
      <c r="W115" s="7" t="b">
        <v>1</v>
      </c>
      <c r="Y115" s="5" t="s">
        <v>761</v>
      </c>
      <c r="Z115" t="str">
        <f>Z114+1</f>
        <v>0</v>
      </c>
      <c r="AV115">
        <v>1000000291</v>
      </c>
    </row>
    <row r="116" spans="1:48">
      <c r="A116" t="str">
        <f>CONCATENATE(B116,"-",N116)</f>
        <v>0</v>
      </c>
      <c r="B116" t="str">
        <f>VLOOKUP(N116,[1]Saree!$D:$F,3,0)</f>
        <v>0</v>
      </c>
      <c r="C116" t="str">
        <f>VLOOKUP(N116,[1]Saree!$D:$BN,63,0)</f>
        <v>0</v>
      </c>
      <c r="D116" s="6" t="s">
        <v>51</v>
      </c>
      <c r="E116" t="s">
        <v>232</v>
      </c>
      <c r="F116" t="str">
        <f>VLOOKUP(N116,[1]Saree!$D:$AJ,33,0)</f>
        <v>0</v>
      </c>
      <c r="G116" s="7" t="b">
        <v>1</v>
      </c>
      <c r="M116" t="str">
        <f>N115=N116</f>
        <v>0</v>
      </c>
      <c r="N116" s="5">
        <v>80498</v>
      </c>
      <c r="O116">
        <v>1500</v>
      </c>
      <c r="P116" s="7" t="s">
        <v>54</v>
      </c>
      <c r="Q116" s="7">
        <v>1</v>
      </c>
      <c r="R116" s="7" t="s">
        <v>55</v>
      </c>
      <c r="S116" s="7" t="s">
        <v>56</v>
      </c>
      <c r="T116" t="str">
        <f>VLOOKUP(N116,[1]Saree!$D:$T,17,0)</f>
        <v>0</v>
      </c>
      <c r="V116" s="7" t="b">
        <v>1</v>
      </c>
      <c r="W116" s="7" t="b">
        <v>1</v>
      </c>
      <c r="Y116" s="5" t="s">
        <v>762</v>
      </c>
      <c r="Z116">
        <v>1</v>
      </c>
      <c r="AB116" t="b">
        <v>0</v>
      </c>
      <c r="AS116" t="s">
        <v>58</v>
      </c>
      <c r="AV116">
        <v>1000000291</v>
      </c>
    </row>
    <row r="117" spans="1:48">
      <c r="B117" t="str">
        <f>VLOOKUP(N117,[1]Saree!$D:$F,3,0)</f>
        <v>0</v>
      </c>
      <c r="C117" t="str">
        <f>VLOOKUP(N117,[1]Saree!$D:$BN,63,0)</f>
        <v>0</v>
      </c>
      <c r="D117" s="6" t="s">
        <v>51</v>
      </c>
      <c r="E117" t="s">
        <v>232</v>
      </c>
      <c r="F117" t="str">
        <f>VLOOKUP(N117,[1]Saree!$D:$AJ,33,0)</f>
        <v>0</v>
      </c>
      <c r="G117" s="7" t="b">
        <v>1</v>
      </c>
      <c r="M117" t="str">
        <f>N116=N117</f>
        <v>0</v>
      </c>
      <c r="N117" s="5">
        <v>80498</v>
      </c>
      <c r="O117">
        <v>1500</v>
      </c>
      <c r="P117" s="7" t="s">
        <v>54</v>
      </c>
      <c r="Q117" s="7">
        <v>1</v>
      </c>
      <c r="R117" s="7" t="s">
        <v>55</v>
      </c>
      <c r="S117" s="7" t="s">
        <v>56</v>
      </c>
      <c r="T117" t="str">
        <f>VLOOKUP(N117,[1]Saree!$D:$T,17,0)</f>
        <v>0</v>
      </c>
      <c r="V117" s="7" t="b">
        <v>1</v>
      </c>
      <c r="W117" s="7" t="b">
        <v>1</v>
      </c>
      <c r="Y117" s="5" t="s">
        <v>763</v>
      </c>
      <c r="Z117" t="str">
        <f>Z116+1</f>
        <v>0</v>
      </c>
      <c r="AV117">
        <v>1000000291</v>
      </c>
    </row>
    <row r="118" spans="1:48">
      <c r="A118" t="str">
        <f>CONCATENATE(B118,"-",N118)</f>
        <v>0</v>
      </c>
      <c r="B118" t="str">
        <f>VLOOKUP(N118,[1]Saree!$D:$F,3,0)</f>
        <v>0</v>
      </c>
      <c r="C118" t="str">
        <f>VLOOKUP(N118,[1]Saree!$D:$BN,63,0)</f>
        <v>0</v>
      </c>
      <c r="D118" s="6" t="s">
        <v>51</v>
      </c>
      <c r="E118" t="s">
        <v>232</v>
      </c>
      <c r="F118" t="str">
        <f>VLOOKUP(N118,[1]Saree!$D:$AJ,33,0)</f>
        <v>0</v>
      </c>
      <c r="G118" s="7" t="b">
        <v>1</v>
      </c>
      <c r="M118" t="str">
        <f>N117=N118</f>
        <v>0</v>
      </c>
      <c r="N118" s="5">
        <v>80499</v>
      </c>
      <c r="O118">
        <v>1500</v>
      </c>
      <c r="P118" s="7" t="s">
        <v>54</v>
      </c>
      <c r="Q118" s="7">
        <v>1</v>
      </c>
      <c r="R118" s="7" t="s">
        <v>55</v>
      </c>
      <c r="S118" s="7" t="s">
        <v>56</v>
      </c>
      <c r="T118" t="str">
        <f>VLOOKUP(N118,[1]Saree!$D:$T,17,0)</f>
        <v>0</v>
      </c>
      <c r="V118" s="7" t="b">
        <v>1</v>
      </c>
      <c r="W118" s="7" t="b">
        <v>1</v>
      </c>
      <c r="Y118" s="5" t="s">
        <v>764</v>
      </c>
      <c r="Z118">
        <v>1</v>
      </c>
      <c r="AB118" t="b">
        <v>0</v>
      </c>
      <c r="AS118" t="s">
        <v>58</v>
      </c>
      <c r="AV118">
        <v>1000000291</v>
      </c>
    </row>
    <row r="119" spans="1:48">
      <c r="B119" t="str">
        <f>VLOOKUP(N119,[1]Saree!$D:$F,3,0)</f>
        <v>0</v>
      </c>
      <c r="C119" t="str">
        <f>VLOOKUP(N119,[1]Saree!$D:$BN,63,0)</f>
        <v>0</v>
      </c>
      <c r="D119" s="6" t="s">
        <v>51</v>
      </c>
      <c r="E119" t="s">
        <v>232</v>
      </c>
      <c r="F119" t="str">
        <f>VLOOKUP(N119,[1]Saree!$D:$AJ,33,0)</f>
        <v>0</v>
      </c>
      <c r="G119" s="7" t="b">
        <v>1</v>
      </c>
      <c r="M119" t="str">
        <f>N118=N119</f>
        <v>0</v>
      </c>
      <c r="N119" s="5">
        <v>80499</v>
      </c>
      <c r="O119">
        <v>1500</v>
      </c>
      <c r="P119" s="7" t="s">
        <v>54</v>
      </c>
      <c r="Q119" s="7">
        <v>1</v>
      </c>
      <c r="R119" s="7" t="s">
        <v>55</v>
      </c>
      <c r="S119" s="7" t="s">
        <v>56</v>
      </c>
      <c r="T119" t="str">
        <f>VLOOKUP(N119,[1]Saree!$D:$T,17,0)</f>
        <v>0</v>
      </c>
      <c r="V119" s="7" t="b">
        <v>1</v>
      </c>
      <c r="W119" s="7" t="b">
        <v>1</v>
      </c>
      <c r="Y119" s="5" t="s">
        <v>765</v>
      </c>
      <c r="Z119" t="str">
        <f>Z118+1</f>
        <v>0</v>
      </c>
      <c r="AV119">
        <v>1000000291</v>
      </c>
    </row>
    <row r="120" spans="1:48">
      <c r="A120" t="str">
        <f>CONCATENATE(B120,"-",N120)</f>
        <v>0</v>
      </c>
      <c r="B120" t="str">
        <f>VLOOKUP(N120,[1]Saree!$D:$F,3,0)</f>
        <v>0</v>
      </c>
      <c r="C120" t="str">
        <f>VLOOKUP(N120,[1]Saree!$D:$BN,63,0)</f>
        <v>0</v>
      </c>
      <c r="D120" s="6" t="s">
        <v>51</v>
      </c>
      <c r="E120" t="s">
        <v>232</v>
      </c>
      <c r="F120" t="str">
        <f>VLOOKUP(N120,[1]Saree!$D:$AJ,33,0)</f>
        <v>0</v>
      </c>
      <c r="G120" s="7" t="b">
        <v>1</v>
      </c>
      <c r="M120" t="str">
        <f>N119=N120</f>
        <v>0</v>
      </c>
      <c r="N120" s="5">
        <v>80500</v>
      </c>
      <c r="O120">
        <v>1500</v>
      </c>
      <c r="P120" s="7" t="s">
        <v>54</v>
      </c>
      <c r="Q120" s="7">
        <v>1</v>
      </c>
      <c r="R120" s="7" t="s">
        <v>55</v>
      </c>
      <c r="S120" s="7" t="s">
        <v>56</v>
      </c>
      <c r="T120" t="str">
        <f>VLOOKUP(N120,[1]Saree!$D:$T,17,0)</f>
        <v>0</v>
      </c>
      <c r="V120" s="7" t="b">
        <v>1</v>
      </c>
      <c r="W120" s="7" t="b">
        <v>1</v>
      </c>
      <c r="Y120" s="5" t="s">
        <v>766</v>
      </c>
      <c r="Z120">
        <v>1</v>
      </c>
      <c r="AB120" t="b">
        <v>0</v>
      </c>
      <c r="AS120" t="s">
        <v>58</v>
      </c>
      <c r="AV120">
        <v>1000000291</v>
      </c>
    </row>
    <row r="121" spans="1:48">
      <c r="B121" t="str">
        <f>VLOOKUP(N121,[1]Saree!$D:$F,3,0)</f>
        <v>0</v>
      </c>
      <c r="C121" t="str">
        <f>VLOOKUP(N121,[1]Saree!$D:$BN,63,0)</f>
        <v>0</v>
      </c>
      <c r="D121" s="6" t="s">
        <v>51</v>
      </c>
      <c r="E121" t="s">
        <v>232</v>
      </c>
      <c r="F121" t="str">
        <f>VLOOKUP(N121,[1]Saree!$D:$AJ,33,0)</f>
        <v>0</v>
      </c>
      <c r="G121" s="7" t="b">
        <v>1</v>
      </c>
      <c r="M121" t="str">
        <f>N120=N121</f>
        <v>0</v>
      </c>
      <c r="N121" s="5">
        <v>80500</v>
      </c>
      <c r="O121">
        <v>1500</v>
      </c>
      <c r="P121" s="7" t="s">
        <v>54</v>
      </c>
      <c r="Q121" s="7">
        <v>1</v>
      </c>
      <c r="R121" s="7" t="s">
        <v>55</v>
      </c>
      <c r="S121" s="7" t="s">
        <v>56</v>
      </c>
      <c r="T121" t="str">
        <f>VLOOKUP(N121,[1]Saree!$D:$T,17,0)</f>
        <v>0</v>
      </c>
      <c r="V121" s="7" t="b">
        <v>1</v>
      </c>
      <c r="W121" s="7" t="b">
        <v>1</v>
      </c>
      <c r="Y121" s="5" t="s">
        <v>767</v>
      </c>
      <c r="Z121" t="str">
        <f>Z120+1</f>
        <v>0</v>
      </c>
      <c r="AV121">
        <v>1000000291</v>
      </c>
    </row>
    <row r="122" spans="1:48">
      <c r="A122" t="str">
        <f>CONCATENATE(B122,"-",N122)</f>
        <v>0</v>
      </c>
      <c r="B122" t="str">
        <f>VLOOKUP(N122,[1]Saree!$D:$F,3,0)</f>
        <v>0</v>
      </c>
      <c r="C122" t="str">
        <f>VLOOKUP(N122,[1]Saree!$D:$BN,63,0)</f>
        <v>0</v>
      </c>
      <c r="D122" s="6" t="s">
        <v>51</v>
      </c>
      <c r="E122" t="s">
        <v>232</v>
      </c>
      <c r="F122" t="str">
        <f>VLOOKUP(N122,[1]Saree!$D:$AJ,33,0)</f>
        <v>0</v>
      </c>
      <c r="G122" s="7" t="b">
        <v>1</v>
      </c>
      <c r="M122" t="str">
        <f>N121=N122</f>
        <v>0</v>
      </c>
      <c r="N122" s="5">
        <v>80501</v>
      </c>
      <c r="O122">
        <v>1500</v>
      </c>
      <c r="P122" s="7" t="s">
        <v>54</v>
      </c>
      <c r="Q122" s="7">
        <v>1</v>
      </c>
      <c r="R122" s="7" t="s">
        <v>55</v>
      </c>
      <c r="S122" s="7" t="s">
        <v>56</v>
      </c>
      <c r="T122" t="str">
        <f>VLOOKUP(N122,[1]Saree!$D:$T,17,0)</f>
        <v>0</v>
      </c>
      <c r="V122" s="7" t="b">
        <v>1</v>
      </c>
      <c r="W122" s="7" t="b">
        <v>1</v>
      </c>
      <c r="Y122" s="5" t="s">
        <v>768</v>
      </c>
      <c r="Z122">
        <v>1</v>
      </c>
      <c r="AB122" t="b">
        <v>0</v>
      </c>
      <c r="AS122" t="s">
        <v>58</v>
      </c>
      <c r="AV122">
        <v>1000000291</v>
      </c>
    </row>
    <row r="123" spans="1:48">
      <c r="B123" t="str">
        <f>VLOOKUP(N123,[1]Saree!$D:$F,3,0)</f>
        <v>0</v>
      </c>
      <c r="C123" t="str">
        <f>VLOOKUP(N123,[1]Saree!$D:$BN,63,0)</f>
        <v>0</v>
      </c>
      <c r="D123" s="6" t="s">
        <v>51</v>
      </c>
      <c r="E123" t="s">
        <v>232</v>
      </c>
      <c r="F123" t="str">
        <f>VLOOKUP(N123,[1]Saree!$D:$AJ,33,0)</f>
        <v>0</v>
      </c>
      <c r="G123" s="7" t="b">
        <v>1</v>
      </c>
      <c r="M123" t="str">
        <f>N122=N123</f>
        <v>0</v>
      </c>
      <c r="N123" s="5">
        <v>80501</v>
      </c>
      <c r="O123">
        <v>1500</v>
      </c>
      <c r="P123" s="7" t="s">
        <v>54</v>
      </c>
      <c r="Q123" s="7">
        <v>1</v>
      </c>
      <c r="R123" s="7" t="s">
        <v>55</v>
      </c>
      <c r="S123" s="7" t="s">
        <v>56</v>
      </c>
      <c r="T123" t="str">
        <f>VLOOKUP(N123,[1]Saree!$D:$T,17,0)</f>
        <v>0</v>
      </c>
      <c r="V123" s="7" t="b">
        <v>1</v>
      </c>
      <c r="W123" s="7" t="b">
        <v>1</v>
      </c>
      <c r="Y123" s="5" t="s">
        <v>769</v>
      </c>
      <c r="Z123" t="str">
        <f>Z122+1</f>
        <v>0</v>
      </c>
      <c r="AV123">
        <v>1000000291</v>
      </c>
    </row>
    <row r="124" spans="1:48">
      <c r="A124" t="str">
        <f>CONCATENATE(B124,"-",N124)</f>
        <v>0</v>
      </c>
      <c r="B124" t="str">
        <f>VLOOKUP(N124,[1]Saree!$D:$F,3,0)</f>
        <v>0</v>
      </c>
      <c r="C124" t="str">
        <f>VLOOKUP(N124,[1]Saree!$D:$BN,63,0)</f>
        <v>0</v>
      </c>
      <c r="D124" s="6" t="s">
        <v>51</v>
      </c>
      <c r="E124" t="s">
        <v>232</v>
      </c>
      <c r="F124" t="str">
        <f>VLOOKUP(N124,[1]Saree!$D:$AJ,33,0)</f>
        <v>0</v>
      </c>
      <c r="G124" s="7" t="b">
        <v>1</v>
      </c>
      <c r="M124" t="str">
        <f>N123=N124</f>
        <v>0</v>
      </c>
      <c r="N124" s="5">
        <v>80502</v>
      </c>
      <c r="O124">
        <v>1500</v>
      </c>
      <c r="P124" s="7" t="s">
        <v>54</v>
      </c>
      <c r="Q124" s="7">
        <v>1</v>
      </c>
      <c r="R124" s="7" t="s">
        <v>55</v>
      </c>
      <c r="S124" s="7" t="s">
        <v>56</v>
      </c>
      <c r="T124" t="str">
        <f>VLOOKUP(N124,[1]Saree!$D:$T,17,0)</f>
        <v>0</v>
      </c>
      <c r="V124" s="7" t="b">
        <v>1</v>
      </c>
      <c r="W124" s="7" t="b">
        <v>1</v>
      </c>
      <c r="Y124" s="5" t="s">
        <v>770</v>
      </c>
      <c r="Z124">
        <v>1</v>
      </c>
      <c r="AB124" t="b">
        <v>0</v>
      </c>
      <c r="AS124" t="s">
        <v>58</v>
      </c>
      <c r="AV124">
        <v>1000000291</v>
      </c>
    </row>
    <row r="125" spans="1:48">
      <c r="B125" t="str">
        <f>VLOOKUP(N125,[1]Saree!$D:$F,3,0)</f>
        <v>0</v>
      </c>
      <c r="C125" t="str">
        <f>VLOOKUP(N125,[1]Saree!$D:$BN,63,0)</f>
        <v>0</v>
      </c>
      <c r="D125" s="6" t="s">
        <v>51</v>
      </c>
      <c r="E125" t="s">
        <v>232</v>
      </c>
      <c r="F125" t="str">
        <f>VLOOKUP(N125,[1]Saree!$D:$AJ,33,0)</f>
        <v>0</v>
      </c>
      <c r="G125" s="7" t="b">
        <v>1</v>
      </c>
      <c r="M125" t="str">
        <f>N124=N125</f>
        <v>0</v>
      </c>
      <c r="N125" s="5">
        <v>80502</v>
      </c>
      <c r="O125">
        <v>1500</v>
      </c>
      <c r="P125" s="7" t="s">
        <v>54</v>
      </c>
      <c r="Q125" s="7">
        <v>1</v>
      </c>
      <c r="R125" s="7" t="s">
        <v>55</v>
      </c>
      <c r="S125" s="7" t="s">
        <v>56</v>
      </c>
      <c r="T125" t="str">
        <f>VLOOKUP(N125,[1]Saree!$D:$T,17,0)</f>
        <v>0</v>
      </c>
      <c r="V125" s="7" t="b">
        <v>1</v>
      </c>
      <c r="W125" s="7" t="b">
        <v>1</v>
      </c>
      <c r="Y125" s="5" t="s">
        <v>771</v>
      </c>
      <c r="Z125" t="str">
        <f>Z124+1</f>
        <v>0</v>
      </c>
      <c r="AV125">
        <v>1000000291</v>
      </c>
    </row>
    <row r="126" spans="1:48">
      <c r="A126" t="str">
        <f>CONCATENATE(B126,"-",N126)</f>
        <v>0</v>
      </c>
      <c r="B126" t="str">
        <f>VLOOKUP(N126,[1]Saree!$D:$F,3,0)</f>
        <v>0</v>
      </c>
      <c r="C126" t="str">
        <f>VLOOKUP(N126,[1]Saree!$D:$BN,63,0)</f>
        <v>0</v>
      </c>
      <c r="D126" s="6" t="s">
        <v>51</v>
      </c>
      <c r="E126" t="s">
        <v>232</v>
      </c>
      <c r="F126" t="str">
        <f>VLOOKUP(N126,[1]Saree!$D:$AJ,33,0)</f>
        <v>0</v>
      </c>
      <c r="G126" s="7" t="b">
        <v>1</v>
      </c>
      <c r="M126" t="str">
        <f>N125=N126</f>
        <v>0</v>
      </c>
      <c r="N126" s="5">
        <v>80503</v>
      </c>
      <c r="O126">
        <v>1500</v>
      </c>
      <c r="P126" s="7" t="s">
        <v>54</v>
      </c>
      <c r="Q126" s="7">
        <v>1</v>
      </c>
      <c r="R126" s="7" t="s">
        <v>55</v>
      </c>
      <c r="S126" s="7" t="s">
        <v>56</v>
      </c>
      <c r="T126" t="str">
        <f>VLOOKUP(N126,[1]Saree!$D:$T,17,0)</f>
        <v>0</v>
      </c>
      <c r="V126" s="7" t="b">
        <v>1</v>
      </c>
      <c r="W126" s="7" t="b">
        <v>1</v>
      </c>
      <c r="Y126" s="5" t="s">
        <v>772</v>
      </c>
      <c r="Z126">
        <v>1</v>
      </c>
      <c r="AB126" t="b">
        <v>0</v>
      </c>
      <c r="AS126" t="s">
        <v>58</v>
      </c>
      <c r="AV126">
        <v>1000000291</v>
      </c>
    </row>
    <row r="127" spans="1:48">
      <c r="B127" t="str">
        <f>VLOOKUP(N127,[1]Saree!$D:$F,3,0)</f>
        <v>0</v>
      </c>
      <c r="C127" t="str">
        <f>VLOOKUP(N127,[1]Saree!$D:$BN,63,0)</f>
        <v>0</v>
      </c>
      <c r="D127" s="6" t="s">
        <v>51</v>
      </c>
      <c r="E127" t="s">
        <v>232</v>
      </c>
      <c r="F127" t="str">
        <f>VLOOKUP(N127,[1]Saree!$D:$AJ,33,0)</f>
        <v>0</v>
      </c>
      <c r="G127" s="7" t="b">
        <v>1</v>
      </c>
      <c r="M127" t="str">
        <f>N126=N127</f>
        <v>0</v>
      </c>
      <c r="N127" s="5">
        <v>80503</v>
      </c>
      <c r="O127">
        <v>1500</v>
      </c>
      <c r="P127" s="7" t="s">
        <v>54</v>
      </c>
      <c r="Q127" s="7">
        <v>1</v>
      </c>
      <c r="R127" s="7" t="s">
        <v>55</v>
      </c>
      <c r="S127" s="7" t="s">
        <v>56</v>
      </c>
      <c r="T127" t="str">
        <f>VLOOKUP(N127,[1]Saree!$D:$T,17,0)</f>
        <v>0</v>
      </c>
      <c r="V127" s="7" t="b">
        <v>1</v>
      </c>
      <c r="W127" s="7" t="b">
        <v>1</v>
      </c>
      <c r="Y127" s="5" t="s">
        <v>773</v>
      </c>
      <c r="Z127" t="str">
        <f>Z126+1</f>
        <v>0</v>
      </c>
      <c r="AV127">
        <v>1000000291</v>
      </c>
    </row>
    <row r="128" spans="1:48">
      <c r="A128" t="str">
        <f>CONCATENATE(B128,"-",N128)</f>
        <v>0</v>
      </c>
      <c r="B128" t="str">
        <f>VLOOKUP(N128,[1]Saree!$D:$F,3,0)</f>
        <v>0</v>
      </c>
      <c r="C128" t="str">
        <f>VLOOKUP(N128,[1]Saree!$D:$BN,63,0)</f>
        <v>0</v>
      </c>
      <c r="D128" s="6" t="s">
        <v>51</v>
      </c>
      <c r="E128" t="s">
        <v>232</v>
      </c>
      <c r="F128" t="str">
        <f>VLOOKUP(N128,[1]Saree!$D:$AJ,33,0)</f>
        <v>0</v>
      </c>
      <c r="G128" s="7" t="b">
        <v>1</v>
      </c>
      <c r="M128" t="str">
        <f>N127=N128</f>
        <v>0</v>
      </c>
      <c r="N128" s="5">
        <v>80504</v>
      </c>
      <c r="O128">
        <v>1500</v>
      </c>
      <c r="P128" s="7" t="s">
        <v>54</v>
      </c>
      <c r="Q128" s="7">
        <v>1</v>
      </c>
      <c r="R128" s="7" t="s">
        <v>55</v>
      </c>
      <c r="S128" s="7" t="s">
        <v>56</v>
      </c>
      <c r="T128" t="str">
        <f>VLOOKUP(N128,[1]Saree!$D:$T,17,0)</f>
        <v>0</v>
      </c>
      <c r="V128" s="7" t="b">
        <v>1</v>
      </c>
      <c r="W128" s="7" t="b">
        <v>1</v>
      </c>
      <c r="Y128" s="5" t="s">
        <v>774</v>
      </c>
      <c r="Z128">
        <v>1</v>
      </c>
      <c r="AB128" t="b">
        <v>0</v>
      </c>
      <c r="AS128" t="s">
        <v>58</v>
      </c>
      <c r="AV128">
        <v>1000000291</v>
      </c>
    </row>
    <row r="129" spans="1:48">
      <c r="B129" t="str">
        <f>VLOOKUP(N129,[1]Saree!$D:$F,3,0)</f>
        <v>0</v>
      </c>
      <c r="C129" t="str">
        <f>VLOOKUP(N129,[1]Saree!$D:$BN,63,0)</f>
        <v>0</v>
      </c>
      <c r="D129" s="6" t="s">
        <v>51</v>
      </c>
      <c r="E129" t="s">
        <v>232</v>
      </c>
      <c r="F129" t="str">
        <f>VLOOKUP(N129,[1]Saree!$D:$AJ,33,0)</f>
        <v>0</v>
      </c>
      <c r="G129" s="7" t="b">
        <v>1</v>
      </c>
      <c r="M129" t="str">
        <f>N128=N129</f>
        <v>0</v>
      </c>
      <c r="N129" s="5">
        <v>80504</v>
      </c>
      <c r="O129">
        <v>1500</v>
      </c>
      <c r="P129" s="7" t="s">
        <v>54</v>
      </c>
      <c r="Q129" s="7">
        <v>1</v>
      </c>
      <c r="R129" s="7" t="s">
        <v>55</v>
      </c>
      <c r="S129" s="7" t="s">
        <v>56</v>
      </c>
      <c r="T129" t="str">
        <f>VLOOKUP(N129,[1]Saree!$D:$T,17,0)</f>
        <v>0</v>
      </c>
      <c r="V129" s="7" t="b">
        <v>1</v>
      </c>
      <c r="W129" s="7" t="b">
        <v>1</v>
      </c>
      <c r="Y129" s="5" t="s">
        <v>775</v>
      </c>
      <c r="Z129" t="str">
        <f>Z128+1</f>
        <v>0</v>
      </c>
      <c r="AV129">
        <v>1000000291</v>
      </c>
    </row>
    <row r="130" spans="1:48">
      <c r="A130" t="str">
        <f>CONCATENATE(B130,"-",N130)</f>
        <v>0</v>
      </c>
      <c r="B130" t="str">
        <f>VLOOKUP(N130,[1]Saree!$D:$F,3,0)</f>
        <v>0</v>
      </c>
      <c r="C130" t="str">
        <f>VLOOKUP(N130,[1]Saree!$D:$BN,63,0)</f>
        <v>0</v>
      </c>
      <c r="D130" s="6" t="s">
        <v>51</v>
      </c>
      <c r="E130" t="s">
        <v>232</v>
      </c>
      <c r="F130" t="str">
        <f>VLOOKUP(N130,[1]Saree!$D:$AJ,33,0)</f>
        <v>0</v>
      </c>
      <c r="G130" s="7" t="b">
        <v>1</v>
      </c>
      <c r="M130" t="str">
        <f>N129=N130</f>
        <v>0</v>
      </c>
      <c r="N130" s="5">
        <v>80505</v>
      </c>
      <c r="O130">
        <v>1500</v>
      </c>
      <c r="P130" s="7" t="s">
        <v>54</v>
      </c>
      <c r="Q130" s="7">
        <v>1</v>
      </c>
      <c r="R130" s="7" t="s">
        <v>55</v>
      </c>
      <c r="S130" s="7" t="s">
        <v>56</v>
      </c>
      <c r="T130" t="str">
        <f>VLOOKUP(N130,[1]Saree!$D:$T,17,0)</f>
        <v>0</v>
      </c>
      <c r="V130" s="7" t="b">
        <v>1</v>
      </c>
      <c r="W130" s="7" t="b">
        <v>1</v>
      </c>
      <c r="Y130" s="5" t="s">
        <v>776</v>
      </c>
      <c r="Z130">
        <v>1</v>
      </c>
      <c r="AB130" t="b">
        <v>0</v>
      </c>
      <c r="AS130" t="s">
        <v>58</v>
      </c>
      <c r="AV130">
        <v>1000000291</v>
      </c>
    </row>
    <row r="131" spans="1:48">
      <c r="B131" t="str">
        <f>VLOOKUP(N131,[1]Saree!$D:$F,3,0)</f>
        <v>0</v>
      </c>
      <c r="C131" t="str">
        <f>VLOOKUP(N131,[1]Saree!$D:$BN,63,0)</f>
        <v>0</v>
      </c>
      <c r="D131" s="6" t="s">
        <v>51</v>
      </c>
      <c r="E131" t="s">
        <v>232</v>
      </c>
      <c r="F131" t="str">
        <f>VLOOKUP(N131,[1]Saree!$D:$AJ,33,0)</f>
        <v>0</v>
      </c>
      <c r="G131" s="7" t="b">
        <v>1</v>
      </c>
      <c r="M131" t="str">
        <f>N130=N131</f>
        <v>0</v>
      </c>
      <c r="N131" s="5">
        <v>80505</v>
      </c>
      <c r="O131">
        <v>1500</v>
      </c>
      <c r="P131" s="7" t="s">
        <v>54</v>
      </c>
      <c r="Q131" s="7">
        <v>1</v>
      </c>
      <c r="R131" s="7" t="s">
        <v>55</v>
      </c>
      <c r="S131" s="7" t="s">
        <v>56</v>
      </c>
      <c r="T131" t="str">
        <f>VLOOKUP(N131,[1]Saree!$D:$T,17,0)</f>
        <v>0</v>
      </c>
      <c r="V131" s="7" t="b">
        <v>1</v>
      </c>
      <c r="W131" s="7" t="b">
        <v>1</v>
      </c>
      <c r="Y131" s="5" t="s">
        <v>777</v>
      </c>
      <c r="Z131" t="str">
        <f>Z130+1</f>
        <v>0</v>
      </c>
      <c r="AV131">
        <v>1000000291</v>
      </c>
    </row>
    <row r="132" spans="1:48">
      <c r="A132" t="str">
        <f>CONCATENATE(B132,"-",N132)</f>
        <v>0</v>
      </c>
      <c r="B132" t="str">
        <f>VLOOKUP(N132,[1]Saree!$D:$F,3,0)</f>
        <v>0</v>
      </c>
      <c r="C132" t="str">
        <f>VLOOKUP(N132,[1]Saree!$D:$BN,63,0)</f>
        <v>0</v>
      </c>
      <c r="D132" s="6" t="s">
        <v>51</v>
      </c>
      <c r="E132" t="s">
        <v>232</v>
      </c>
      <c r="F132" t="str">
        <f>VLOOKUP(N132,[1]Saree!$D:$AJ,33,0)</f>
        <v>0</v>
      </c>
      <c r="G132" s="7" t="b">
        <v>1</v>
      </c>
      <c r="M132" t="str">
        <f>N131=N132</f>
        <v>0</v>
      </c>
      <c r="N132" s="5">
        <v>80506</v>
      </c>
      <c r="O132">
        <v>1500</v>
      </c>
      <c r="P132" s="7" t="s">
        <v>54</v>
      </c>
      <c r="Q132" s="7">
        <v>1</v>
      </c>
      <c r="R132" s="7" t="s">
        <v>55</v>
      </c>
      <c r="S132" s="7" t="s">
        <v>56</v>
      </c>
      <c r="T132" t="str">
        <f>VLOOKUP(N132,[1]Saree!$D:$T,17,0)</f>
        <v>0</v>
      </c>
      <c r="V132" s="7" t="b">
        <v>1</v>
      </c>
      <c r="W132" s="7" t="b">
        <v>1</v>
      </c>
      <c r="Y132" s="5" t="s">
        <v>778</v>
      </c>
      <c r="Z132">
        <v>1</v>
      </c>
      <c r="AB132" t="b">
        <v>0</v>
      </c>
      <c r="AS132" t="s">
        <v>58</v>
      </c>
      <c r="AV132">
        <v>1000000291</v>
      </c>
    </row>
    <row r="133" spans="1:48">
      <c r="B133" t="str">
        <f>VLOOKUP(N133,[1]Saree!$D:$F,3,0)</f>
        <v>0</v>
      </c>
      <c r="C133" t="str">
        <f>VLOOKUP(N133,[1]Saree!$D:$BN,63,0)</f>
        <v>0</v>
      </c>
      <c r="D133" s="6" t="s">
        <v>51</v>
      </c>
      <c r="E133" t="s">
        <v>232</v>
      </c>
      <c r="F133" t="str">
        <f>VLOOKUP(N133,[1]Saree!$D:$AJ,33,0)</f>
        <v>0</v>
      </c>
      <c r="G133" s="7" t="b">
        <v>1</v>
      </c>
      <c r="M133" t="str">
        <f>N132=N133</f>
        <v>0</v>
      </c>
      <c r="N133" s="5">
        <v>80506</v>
      </c>
      <c r="O133">
        <v>1500</v>
      </c>
      <c r="P133" s="7" t="s">
        <v>54</v>
      </c>
      <c r="Q133" s="7">
        <v>1</v>
      </c>
      <c r="R133" s="7" t="s">
        <v>55</v>
      </c>
      <c r="S133" s="7" t="s">
        <v>56</v>
      </c>
      <c r="T133" t="str">
        <f>VLOOKUP(N133,[1]Saree!$D:$T,17,0)</f>
        <v>0</v>
      </c>
      <c r="V133" s="7" t="b">
        <v>1</v>
      </c>
      <c r="W133" s="7" t="b">
        <v>1</v>
      </c>
      <c r="Y133" s="5" t="s">
        <v>779</v>
      </c>
      <c r="Z133" t="str">
        <f>Z132+1</f>
        <v>0</v>
      </c>
      <c r="AV133">
        <v>1000000291</v>
      </c>
    </row>
    <row r="134" spans="1:48">
      <c r="A134" t="str">
        <f>CONCATENATE(B134,"-",N134)</f>
        <v>0</v>
      </c>
      <c r="B134" t="str">
        <f>VLOOKUP(N134,[1]Saree!$D:$F,3,0)</f>
        <v>0</v>
      </c>
      <c r="C134" t="str">
        <f>VLOOKUP(N134,[1]Saree!$D:$BN,63,0)</f>
        <v>0</v>
      </c>
      <c r="D134" s="6" t="s">
        <v>51</v>
      </c>
      <c r="E134" t="s">
        <v>232</v>
      </c>
      <c r="F134" t="str">
        <f>VLOOKUP(N134,[1]Saree!$D:$AJ,33,0)</f>
        <v>0</v>
      </c>
      <c r="G134" s="7" t="b">
        <v>1</v>
      </c>
      <c r="M134" t="str">
        <f>N133=N134</f>
        <v>0</v>
      </c>
      <c r="N134" s="5">
        <v>80507</v>
      </c>
      <c r="O134">
        <v>1500</v>
      </c>
      <c r="P134" s="7" t="s">
        <v>54</v>
      </c>
      <c r="Q134" s="7">
        <v>1</v>
      </c>
      <c r="R134" s="7" t="s">
        <v>55</v>
      </c>
      <c r="S134" s="7" t="s">
        <v>56</v>
      </c>
      <c r="T134" t="str">
        <f>VLOOKUP(N134,[1]Saree!$D:$T,17,0)</f>
        <v>0</v>
      </c>
      <c r="V134" s="7" t="b">
        <v>1</v>
      </c>
      <c r="W134" s="7" t="b">
        <v>1</v>
      </c>
      <c r="Y134" s="5" t="s">
        <v>780</v>
      </c>
      <c r="Z134">
        <v>1</v>
      </c>
      <c r="AB134" t="b">
        <v>0</v>
      </c>
      <c r="AS134" t="s">
        <v>58</v>
      </c>
      <c r="AV134">
        <v>1000000291</v>
      </c>
    </row>
    <row r="135" spans="1:48">
      <c r="B135" t="str">
        <f>VLOOKUP(N135,[1]Saree!$D:$F,3,0)</f>
        <v>0</v>
      </c>
      <c r="C135" t="str">
        <f>VLOOKUP(N135,[1]Saree!$D:$BN,63,0)</f>
        <v>0</v>
      </c>
      <c r="D135" s="6" t="s">
        <v>51</v>
      </c>
      <c r="E135" t="s">
        <v>232</v>
      </c>
      <c r="F135" t="str">
        <f>VLOOKUP(N135,[1]Saree!$D:$AJ,33,0)</f>
        <v>0</v>
      </c>
      <c r="G135" s="7" t="b">
        <v>1</v>
      </c>
      <c r="M135" t="str">
        <f>N134=N135</f>
        <v>0</v>
      </c>
      <c r="N135" s="5">
        <v>80507</v>
      </c>
      <c r="O135">
        <v>1500</v>
      </c>
      <c r="P135" s="7" t="s">
        <v>54</v>
      </c>
      <c r="Q135" s="7">
        <v>1</v>
      </c>
      <c r="R135" s="7" t="s">
        <v>55</v>
      </c>
      <c r="S135" s="7" t="s">
        <v>56</v>
      </c>
      <c r="T135" t="str">
        <f>VLOOKUP(N135,[1]Saree!$D:$T,17,0)</f>
        <v>0</v>
      </c>
      <c r="V135" s="7" t="b">
        <v>1</v>
      </c>
      <c r="W135" s="7" t="b">
        <v>1</v>
      </c>
      <c r="Y135" s="5" t="s">
        <v>781</v>
      </c>
      <c r="Z135" t="str">
        <f>Z134+1</f>
        <v>0</v>
      </c>
      <c r="AV135">
        <v>1000000291</v>
      </c>
    </row>
    <row r="136" spans="1:48">
      <c r="A136" t="str">
        <f>CONCATENATE(B136,"-",N136)</f>
        <v>0</v>
      </c>
      <c r="B136" t="str">
        <f>VLOOKUP(N136,[1]Saree!$D:$F,3,0)</f>
        <v>0</v>
      </c>
      <c r="C136" t="str">
        <f>VLOOKUP(N136,[1]Saree!$D:$BN,63,0)</f>
        <v>0</v>
      </c>
      <c r="D136" s="6" t="s">
        <v>51</v>
      </c>
      <c r="E136" t="s">
        <v>232</v>
      </c>
      <c r="F136" t="str">
        <f>VLOOKUP(N136,[1]Saree!$D:$AJ,33,0)</f>
        <v>0</v>
      </c>
      <c r="G136" s="7" t="b">
        <v>1</v>
      </c>
      <c r="M136" t="str">
        <f>N135=N136</f>
        <v>0</v>
      </c>
      <c r="N136" s="5">
        <v>80508</v>
      </c>
      <c r="O136">
        <v>1500</v>
      </c>
      <c r="P136" s="7" t="s">
        <v>54</v>
      </c>
      <c r="Q136" s="7">
        <v>1</v>
      </c>
      <c r="R136" s="7" t="s">
        <v>55</v>
      </c>
      <c r="S136" s="7" t="s">
        <v>56</v>
      </c>
      <c r="T136" t="str">
        <f>VLOOKUP(N136,[1]Saree!$D:$T,17,0)</f>
        <v>0</v>
      </c>
      <c r="V136" s="7" t="b">
        <v>1</v>
      </c>
      <c r="W136" s="7" t="b">
        <v>1</v>
      </c>
      <c r="Y136" s="5" t="s">
        <v>782</v>
      </c>
      <c r="Z136">
        <v>1</v>
      </c>
      <c r="AB136" t="b">
        <v>0</v>
      </c>
      <c r="AS136" t="s">
        <v>58</v>
      </c>
      <c r="AV136">
        <v>1000000291</v>
      </c>
    </row>
    <row r="137" spans="1:48">
      <c r="B137" t="str">
        <f>VLOOKUP(N137,[1]Saree!$D:$F,3,0)</f>
        <v>0</v>
      </c>
      <c r="C137" t="str">
        <f>VLOOKUP(N137,[1]Saree!$D:$BN,63,0)</f>
        <v>0</v>
      </c>
      <c r="D137" s="6" t="s">
        <v>51</v>
      </c>
      <c r="E137" t="s">
        <v>232</v>
      </c>
      <c r="F137" t="str">
        <f>VLOOKUP(N137,[1]Saree!$D:$AJ,33,0)</f>
        <v>0</v>
      </c>
      <c r="G137" s="7" t="b">
        <v>1</v>
      </c>
      <c r="M137" t="str">
        <f>N136=N137</f>
        <v>0</v>
      </c>
      <c r="N137" s="5">
        <v>80508</v>
      </c>
      <c r="O137">
        <v>1500</v>
      </c>
      <c r="P137" s="7" t="s">
        <v>54</v>
      </c>
      <c r="Q137" s="7">
        <v>1</v>
      </c>
      <c r="R137" s="7" t="s">
        <v>55</v>
      </c>
      <c r="S137" s="7" t="s">
        <v>56</v>
      </c>
      <c r="T137" t="str">
        <f>VLOOKUP(N137,[1]Saree!$D:$T,17,0)</f>
        <v>0</v>
      </c>
      <c r="V137" s="7" t="b">
        <v>1</v>
      </c>
      <c r="W137" s="7" t="b">
        <v>1</v>
      </c>
      <c r="Y137" s="5" t="s">
        <v>783</v>
      </c>
      <c r="Z137" t="str">
        <f>Z136+1</f>
        <v>0</v>
      </c>
      <c r="AV137">
        <v>1000000291</v>
      </c>
    </row>
    <row r="138" spans="1:48">
      <c r="A138" t="str">
        <f>CONCATENATE(B138,"-",N138)</f>
        <v>0</v>
      </c>
      <c r="B138" t="str">
        <f>VLOOKUP(N138,[1]Saree!$D:$F,3,0)</f>
        <v>0</v>
      </c>
      <c r="C138" t="str">
        <f>VLOOKUP(N138,[1]Saree!$D:$BN,63,0)</f>
        <v>0</v>
      </c>
      <c r="D138" s="6" t="s">
        <v>51</v>
      </c>
      <c r="E138" t="s">
        <v>232</v>
      </c>
      <c r="F138" t="str">
        <f>VLOOKUP(N138,[1]Saree!$D:$AJ,33,0)</f>
        <v>0</v>
      </c>
      <c r="G138" s="7" t="b">
        <v>1</v>
      </c>
      <c r="M138" t="str">
        <f>N137=N138</f>
        <v>0</v>
      </c>
      <c r="N138" s="5">
        <v>80509</v>
      </c>
      <c r="O138">
        <v>1500</v>
      </c>
      <c r="P138" s="7" t="s">
        <v>54</v>
      </c>
      <c r="Q138" s="7">
        <v>1</v>
      </c>
      <c r="R138" s="7" t="s">
        <v>55</v>
      </c>
      <c r="S138" s="7" t="s">
        <v>56</v>
      </c>
      <c r="T138" t="str">
        <f>VLOOKUP(N138,[1]Saree!$D:$T,17,0)</f>
        <v>0</v>
      </c>
      <c r="V138" s="7" t="b">
        <v>1</v>
      </c>
      <c r="W138" s="7" t="b">
        <v>1</v>
      </c>
      <c r="Y138" s="5" t="s">
        <v>784</v>
      </c>
      <c r="Z138">
        <v>1</v>
      </c>
      <c r="AB138" t="b">
        <v>0</v>
      </c>
      <c r="AS138" t="s">
        <v>58</v>
      </c>
      <c r="AV138">
        <v>1000000291</v>
      </c>
    </row>
    <row r="139" spans="1:48">
      <c r="B139" t="str">
        <f>VLOOKUP(N139,[1]Saree!$D:$F,3,0)</f>
        <v>0</v>
      </c>
      <c r="C139" t="str">
        <f>VLOOKUP(N139,[1]Saree!$D:$BN,63,0)</f>
        <v>0</v>
      </c>
      <c r="D139" s="6" t="s">
        <v>51</v>
      </c>
      <c r="E139" t="s">
        <v>232</v>
      </c>
      <c r="F139" t="str">
        <f>VLOOKUP(N139,[1]Saree!$D:$AJ,33,0)</f>
        <v>0</v>
      </c>
      <c r="G139" s="7" t="b">
        <v>1</v>
      </c>
      <c r="M139" t="str">
        <f>N138=N139</f>
        <v>0</v>
      </c>
      <c r="N139" s="5">
        <v>80509</v>
      </c>
      <c r="O139">
        <v>1500</v>
      </c>
      <c r="P139" s="7" t="s">
        <v>54</v>
      </c>
      <c r="Q139" s="7">
        <v>1</v>
      </c>
      <c r="R139" s="7" t="s">
        <v>55</v>
      </c>
      <c r="S139" s="7" t="s">
        <v>56</v>
      </c>
      <c r="T139" t="str">
        <f>VLOOKUP(N139,[1]Saree!$D:$T,17,0)</f>
        <v>0</v>
      </c>
      <c r="V139" s="7" t="b">
        <v>1</v>
      </c>
      <c r="W139" s="7" t="b">
        <v>1</v>
      </c>
      <c r="Y139" s="5" t="s">
        <v>785</v>
      </c>
      <c r="Z139" t="str">
        <f>Z138+1</f>
        <v>0</v>
      </c>
      <c r="AV139">
        <v>1000000291</v>
      </c>
    </row>
    <row r="140" spans="1:48">
      <c r="A140" t="str">
        <f>CONCATENATE(B140,"-",N140)</f>
        <v>0</v>
      </c>
      <c r="B140" t="str">
        <f>VLOOKUP(N140,[1]Saree!$D:$F,3,0)</f>
        <v>0</v>
      </c>
      <c r="C140" t="str">
        <f>VLOOKUP(N140,[1]Saree!$D:$BN,63,0)</f>
        <v>0</v>
      </c>
      <c r="D140" s="6" t="s">
        <v>51</v>
      </c>
      <c r="E140" t="s">
        <v>232</v>
      </c>
      <c r="F140" t="str">
        <f>VLOOKUP(N140,[1]Saree!$D:$AJ,33,0)</f>
        <v>0</v>
      </c>
      <c r="G140" s="7" t="b">
        <v>1</v>
      </c>
      <c r="M140" t="str">
        <f>N139=N140</f>
        <v>0</v>
      </c>
      <c r="N140" s="5">
        <v>80653</v>
      </c>
      <c r="O140">
        <v>1500</v>
      </c>
      <c r="P140" s="7" t="s">
        <v>54</v>
      </c>
      <c r="Q140" s="7">
        <v>1</v>
      </c>
      <c r="R140" s="7" t="s">
        <v>55</v>
      </c>
      <c r="S140" s="7" t="s">
        <v>56</v>
      </c>
      <c r="T140" t="str">
        <f>VLOOKUP(N140,[1]Saree!$D:$T,17,0)</f>
        <v>0</v>
      </c>
      <c r="V140" s="7" t="b">
        <v>1</v>
      </c>
      <c r="W140" s="7" t="b">
        <v>1</v>
      </c>
      <c r="Y140" s="5" t="s">
        <v>786</v>
      </c>
      <c r="Z140">
        <v>1</v>
      </c>
      <c r="AB140" t="b">
        <v>0</v>
      </c>
      <c r="AS140" t="s">
        <v>58</v>
      </c>
      <c r="AV140">
        <v>1000000291</v>
      </c>
    </row>
    <row r="141" spans="1:48">
      <c r="A141" t="str">
        <f>CONCATENATE(B141,"-",N141)</f>
        <v>0</v>
      </c>
      <c r="B141" t="str">
        <f>VLOOKUP(N141,[1]Saree!$D:$F,3,0)</f>
        <v>0</v>
      </c>
      <c r="C141" t="str">
        <f>VLOOKUP(N141,[1]Saree!$D:$BN,63,0)</f>
        <v>0</v>
      </c>
      <c r="D141" s="6" t="s">
        <v>51</v>
      </c>
      <c r="E141" t="s">
        <v>232</v>
      </c>
      <c r="F141" t="str">
        <f>VLOOKUP(N141,[1]Saree!$D:$AJ,33,0)</f>
        <v>0</v>
      </c>
      <c r="G141" s="7" t="b">
        <v>1</v>
      </c>
      <c r="M141" t="str">
        <f>N140=N141</f>
        <v>0</v>
      </c>
      <c r="N141" s="5">
        <v>80653</v>
      </c>
      <c r="O141">
        <v>1500</v>
      </c>
      <c r="P141" s="7" t="s">
        <v>54</v>
      </c>
      <c r="Q141" s="7">
        <v>1</v>
      </c>
      <c r="R141" s="7" t="s">
        <v>55</v>
      </c>
      <c r="S141" s="7" t="s">
        <v>56</v>
      </c>
      <c r="T141" t="str">
        <f>VLOOKUP(N141,[1]Saree!$D:$T,17,0)</f>
        <v>0</v>
      </c>
      <c r="V141" s="7" t="b">
        <v>1</v>
      </c>
      <c r="W141" s="7" t="b">
        <v>1</v>
      </c>
      <c r="Y141" s="5" t="s">
        <v>787</v>
      </c>
      <c r="Z141">
        <v>1</v>
      </c>
      <c r="AB141" t="b">
        <v>0</v>
      </c>
      <c r="AS141" t="s">
        <v>58</v>
      </c>
      <c r="AV141">
        <v>1000000291</v>
      </c>
    </row>
    <row r="142" spans="1:48">
      <c r="A142" t="str">
        <f>CONCATENATE(B142,"-",N142)</f>
        <v>0</v>
      </c>
      <c r="B142" t="str">
        <f>VLOOKUP(N142,[1]Saree!$D:$F,3,0)</f>
        <v>0</v>
      </c>
      <c r="C142" t="str">
        <f>VLOOKUP(N142,[1]Saree!$D:$BN,63,0)</f>
        <v>0</v>
      </c>
      <c r="D142" s="6" t="s">
        <v>51</v>
      </c>
      <c r="E142" t="s">
        <v>232</v>
      </c>
      <c r="F142" t="str">
        <f>VLOOKUP(N142,[1]Saree!$D:$AJ,33,0)</f>
        <v>0</v>
      </c>
      <c r="G142" s="7" t="b">
        <v>1</v>
      </c>
      <c r="M142" t="str">
        <f>N141=N142</f>
        <v>0</v>
      </c>
      <c r="N142" s="5">
        <v>80654</v>
      </c>
      <c r="O142">
        <v>1500</v>
      </c>
      <c r="P142" s="7" t="s">
        <v>54</v>
      </c>
      <c r="Q142" s="7">
        <v>1</v>
      </c>
      <c r="R142" s="7" t="s">
        <v>55</v>
      </c>
      <c r="S142" s="7" t="s">
        <v>56</v>
      </c>
      <c r="T142" t="str">
        <f>VLOOKUP(N142,[1]Saree!$D:$T,17,0)</f>
        <v>0</v>
      </c>
      <c r="V142" s="7" t="b">
        <v>1</v>
      </c>
      <c r="W142" s="7" t="b">
        <v>1</v>
      </c>
      <c r="Y142" s="5" t="s">
        <v>788</v>
      </c>
      <c r="Z142">
        <v>1</v>
      </c>
      <c r="AB142" t="b">
        <v>0</v>
      </c>
      <c r="AS142" t="s">
        <v>58</v>
      </c>
      <c r="AV142">
        <v>1000000291</v>
      </c>
    </row>
    <row r="143" spans="1:48">
      <c r="A143" t="str">
        <f>CONCATENATE(B143,"-",N143)</f>
        <v>0</v>
      </c>
      <c r="B143" t="str">
        <f>VLOOKUP(N143,[1]Saree!$D:$F,3,0)</f>
        <v>0</v>
      </c>
      <c r="C143" t="str">
        <f>VLOOKUP(N143,[1]Saree!$D:$BN,63,0)</f>
        <v>0</v>
      </c>
      <c r="D143" s="6" t="s">
        <v>51</v>
      </c>
      <c r="E143" t="s">
        <v>232</v>
      </c>
      <c r="F143" t="str">
        <f>VLOOKUP(N143,[1]Saree!$D:$AJ,33,0)</f>
        <v>0</v>
      </c>
      <c r="G143" s="7" t="b">
        <v>1</v>
      </c>
      <c r="M143" t="str">
        <f>N142=N143</f>
        <v>0</v>
      </c>
      <c r="N143" s="5">
        <v>80654</v>
      </c>
      <c r="O143">
        <v>1500</v>
      </c>
      <c r="P143" s="7" t="s">
        <v>54</v>
      </c>
      <c r="Q143" s="7">
        <v>1</v>
      </c>
      <c r="R143" s="7" t="s">
        <v>55</v>
      </c>
      <c r="S143" s="7" t="s">
        <v>56</v>
      </c>
      <c r="T143" t="str">
        <f>VLOOKUP(N143,[1]Saree!$D:$T,17,0)</f>
        <v>0</v>
      </c>
      <c r="V143" s="7" t="b">
        <v>1</v>
      </c>
      <c r="W143" s="7" t="b">
        <v>1</v>
      </c>
      <c r="Y143" s="5" t="s">
        <v>789</v>
      </c>
      <c r="Z143">
        <v>1</v>
      </c>
      <c r="AB143" t="b">
        <v>0</v>
      </c>
      <c r="AS143" t="s">
        <v>58</v>
      </c>
      <c r="AV143">
        <v>1000000291</v>
      </c>
    </row>
    <row r="144" spans="1:48">
      <c r="A144" t="str">
        <f>CONCATENATE(B144,"-",N144)</f>
        <v>0</v>
      </c>
      <c r="B144" t="str">
        <f>VLOOKUP(N144,[1]Saree!$D:$F,3,0)</f>
        <v>0</v>
      </c>
      <c r="C144" t="str">
        <f>VLOOKUP(N144,[1]Saree!$D:$BN,63,0)</f>
        <v>0</v>
      </c>
      <c r="D144" s="6" t="s">
        <v>51</v>
      </c>
      <c r="E144" t="s">
        <v>232</v>
      </c>
      <c r="F144" t="str">
        <f>VLOOKUP(N144,[1]Saree!$D:$AJ,33,0)</f>
        <v>0</v>
      </c>
      <c r="G144" s="7" t="b">
        <v>1</v>
      </c>
      <c r="M144" t="str">
        <f>N143=N144</f>
        <v>0</v>
      </c>
      <c r="N144" s="5">
        <v>80655</v>
      </c>
      <c r="O144">
        <v>1500</v>
      </c>
      <c r="P144" s="7" t="s">
        <v>54</v>
      </c>
      <c r="Q144" s="7">
        <v>1</v>
      </c>
      <c r="R144" s="7" t="s">
        <v>55</v>
      </c>
      <c r="S144" s="7" t="s">
        <v>56</v>
      </c>
      <c r="T144" t="str">
        <f>VLOOKUP(N144,[1]Saree!$D:$T,17,0)</f>
        <v>0</v>
      </c>
      <c r="V144" s="7" t="b">
        <v>1</v>
      </c>
      <c r="W144" s="7" t="b">
        <v>1</v>
      </c>
      <c r="Y144" s="5" t="s">
        <v>790</v>
      </c>
      <c r="Z144">
        <v>1</v>
      </c>
      <c r="AB144" t="b">
        <v>0</v>
      </c>
      <c r="AS144" t="s">
        <v>58</v>
      </c>
      <c r="AV144">
        <v>1000000291</v>
      </c>
    </row>
    <row r="145" spans="1:48">
      <c r="A145" t="str">
        <f>CONCATENATE(B145,"-",N145)</f>
        <v>0</v>
      </c>
      <c r="B145" t="str">
        <f>VLOOKUP(N145,[1]Saree!$D:$F,3,0)</f>
        <v>0</v>
      </c>
      <c r="C145" t="str">
        <f>VLOOKUP(N145,[1]Saree!$D:$BN,63,0)</f>
        <v>0</v>
      </c>
      <c r="D145" s="6" t="s">
        <v>51</v>
      </c>
      <c r="E145" t="s">
        <v>232</v>
      </c>
      <c r="F145" t="str">
        <f>VLOOKUP(N145,[1]Saree!$D:$AJ,33,0)</f>
        <v>0</v>
      </c>
      <c r="G145" s="7" t="b">
        <v>1</v>
      </c>
      <c r="M145" t="str">
        <f>N144=N145</f>
        <v>0</v>
      </c>
      <c r="N145" s="5">
        <v>80655</v>
      </c>
      <c r="O145">
        <v>1500</v>
      </c>
      <c r="P145" s="7" t="s">
        <v>54</v>
      </c>
      <c r="Q145" s="7">
        <v>1</v>
      </c>
      <c r="R145" s="7" t="s">
        <v>55</v>
      </c>
      <c r="S145" s="7" t="s">
        <v>56</v>
      </c>
      <c r="T145" t="str">
        <f>VLOOKUP(N145,[1]Saree!$D:$T,17,0)</f>
        <v>0</v>
      </c>
      <c r="V145" s="7" t="b">
        <v>1</v>
      </c>
      <c r="W145" s="7" t="b">
        <v>1</v>
      </c>
      <c r="Y145" s="5" t="s">
        <v>791</v>
      </c>
      <c r="Z145">
        <v>1</v>
      </c>
      <c r="AB145" t="b">
        <v>0</v>
      </c>
      <c r="AS145" t="s">
        <v>58</v>
      </c>
      <c r="AV145">
        <v>1000000291</v>
      </c>
    </row>
    <row r="146" spans="1:48">
      <c r="A146" t="str">
        <f>CONCATENATE(B146,"-",N146)</f>
        <v>0</v>
      </c>
      <c r="B146" t="str">
        <f>VLOOKUP(N146,[1]Saree!$D:$F,3,0)</f>
        <v>0</v>
      </c>
      <c r="C146" t="str">
        <f>VLOOKUP(N146,[1]Saree!$D:$BN,63,0)</f>
        <v>0</v>
      </c>
      <c r="D146" s="6" t="s">
        <v>51</v>
      </c>
      <c r="E146" t="s">
        <v>232</v>
      </c>
      <c r="F146" t="str">
        <f>VLOOKUP(N146,[1]Saree!$D:$AJ,33,0)</f>
        <v>0</v>
      </c>
      <c r="G146" s="7" t="b">
        <v>1</v>
      </c>
      <c r="M146" t="str">
        <f>N145=N146</f>
        <v>0</v>
      </c>
      <c r="N146" s="5">
        <v>80656</v>
      </c>
      <c r="O146">
        <v>1500</v>
      </c>
      <c r="P146" s="7" t="s">
        <v>54</v>
      </c>
      <c r="Q146" s="7">
        <v>1</v>
      </c>
      <c r="R146" s="7" t="s">
        <v>55</v>
      </c>
      <c r="S146" s="7" t="s">
        <v>56</v>
      </c>
      <c r="T146" t="str">
        <f>VLOOKUP(N146,[1]Saree!$D:$T,17,0)</f>
        <v>0</v>
      </c>
      <c r="V146" s="7" t="b">
        <v>1</v>
      </c>
      <c r="W146" s="7" t="b">
        <v>1</v>
      </c>
      <c r="Y146" s="5" t="s">
        <v>792</v>
      </c>
      <c r="Z146">
        <v>1</v>
      </c>
      <c r="AB146" t="b">
        <v>0</v>
      </c>
      <c r="AS146" t="s">
        <v>58</v>
      </c>
      <c r="AV146">
        <v>1000000291</v>
      </c>
    </row>
    <row r="147" spans="1:48">
      <c r="A147" t="str">
        <f>CONCATENATE(B147,"-",N147)</f>
        <v>0</v>
      </c>
      <c r="B147" t="str">
        <f>VLOOKUP(N147,[1]Saree!$D:$F,3,0)</f>
        <v>0</v>
      </c>
      <c r="C147" t="str">
        <f>VLOOKUP(N147,[1]Saree!$D:$BN,63,0)</f>
        <v>0</v>
      </c>
      <c r="D147" s="6" t="s">
        <v>51</v>
      </c>
      <c r="E147" t="s">
        <v>232</v>
      </c>
      <c r="F147" t="str">
        <f>VLOOKUP(N147,[1]Saree!$D:$AJ,33,0)</f>
        <v>0</v>
      </c>
      <c r="G147" s="7" t="b">
        <v>1</v>
      </c>
      <c r="M147" t="str">
        <f>N146=N147</f>
        <v>0</v>
      </c>
      <c r="N147" s="5">
        <v>80656</v>
      </c>
      <c r="O147">
        <v>1500</v>
      </c>
      <c r="P147" s="7" t="s">
        <v>54</v>
      </c>
      <c r="Q147" s="7">
        <v>1</v>
      </c>
      <c r="R147" s="7" t="s">
        <v>55</v>
      </c>
      <c r="S147" s="7" t="s">
        <v>56</v>
      </c>
      <c r="T147" t="str">
        <f>VLOOKUP(N147,[1]Saree!$D:$T,17,0)</f>
        <v>0</v>
      </c>
      <c r="V147" s="7" t="b">
        <v>1</v>
      </c>
      <c r="W147" s="7" t="b">
        <v>1</v>
      </c>
      <c r="Y147" s="5" t="s">
        <v>793</v>
      </c>
      <c r="Z147">
        <v>1</v>
      </c>
      <c r="AB147" t="b">
        <v>0</v>
      </c>
      <c r="AS147" t="s">
        <v>58</v>
      </c>
      <c r="AV147">
        <v>1000000291</v>
      </c>
    </row>
    <row r="148" spans="1:48">
      <c r="A148" t="str">
        <f>CONCATENATE(B148,"-",N148)</f>
        <v>0</v>
      </c>
      <c r="B148" t="str">
        <f>VLOOKUP(N148,[1]Saree!$D:$F,3,0)</f>
        <v>0</v>
      </c>
      <c r="C148" t="str">
        <f>VLOOKUP(N148,[1]Saree!$D:$BN,63,0)</f>
        <v>0</v>
      </c>
      <c r="D148" s="6" t="s">
        <v>51</v>
      </c>
      <c r="E148" t="s">
        <v>232</v>
      </c>
      <c r="F148" t="str">
        <f>VLOOKUP(N148,[1]Saree!$D:$AJ,33,0)</f>
        <v>0</v>
      </c>
      <c r="G148" s="7" t="b">
        <v>1</v>
      </c>
      <c r="M148" t="str">
        <f>N147=N148</f>
        <v>0</v>
      </c>
      <c r="N148" s="5">
        <v>80657</v>
      </c>
      <c r="O148">
        <v>1500</v>
      </c>
      <c r="P148" s="7" t="s">
        <v>54</v>
      </c>
      <c r="Q148" s="7">
        <v>1</v>
      </c>
      <c r="R148" s="7" t="s">
        <v>55</v>
      </c>
      <c r="S148" s="7" t="s">
        <v>56</v>
      </c>
      <c r="T148" t="str">
        <f>VLOOKUP(N148,[1]Saree!$D:$T,17,0)</f>
        <v>0</v>
      </c>
      <c r="V148" s="7" t="b">
        <v>1</v>
      </c>
      <c r="W148" s="7" t="b">
        <v>1</v>
      </c>
      <c r="Y148" s="5" t="s">
        <v>794</v>
      </c>
      <c r="Z148">
        <v>1</v>
      </c>
      <c r="AB148" t="b">
        <v>0</v>
      </c>
      <c r="AS148" t="s">
        <v>58</v>
      </c>
      <c r="AV148">
        <v>1000000291</v>
      </c>
    </row>
    <row r="149" spans="1:48">
      <c r="A149" t="str">
        <f>CONCATENATE(B149,"-",N149)</f>
        <v>0</v>
      </c>
      <c r="B149" t="str">
        <f>VLOOKUP(N149,[1]Saree!$D:$F,3,0)</f>
        <v>0</v>
      </c>
      <c r="C149" t="str">
        <f>VLOOKUP(N149,[1]Saree!$D:$BN,63,0)</f>
        <v>0</v>
      </c>
      <c r="D149" s="6" t="s">
        <v>51</v>
      </c>
      <c r="E149" t="s">
        <v>232</v>
      </c>
      <c r="F149" t="str">
        <f>VLOOKUP(N149,[1]Saree!$D:$AJ,33,0)</f>
        <v>0</v>
      </c>
      <c r="G149" s="7" t="b">
        <v>1</v>
      </c>
      <c r="M149" t="str">
        <f>N148=N149</f>
        <v>0</v>
      </c>
      <c r="N149" s="5">
        <v>80657</v>
      </c>
      <c r="O149">
        <v>1500</v>
      </c>
      <c r="P149" s="7" t="s">
        <v>54</v>
      </c>
      <c r="Q149" s="7">
        <v>1</v>
      </c>
      <c r="R149" s="7" t="s">
        <v>55</v>
      </c>
      <c r="S149" s="7" t="s">
        <v>56</v>
      </c>
      <c r="T149" t="str">
        <f>VLOOKUP(N149,[1]Saree!$D:$T,17,0)</f>
        <v>0</v>
      </c>
      <c r="V149" s="7" t="b">
        <v>1</v>
      </c>
      <c r="W149" s="7" t="b">
        <v>1</v>
      </c>
      <c r="Y149" s="5" t="s">
        <v>795</v>
      </c>
      <c r="Z149">
        <v>1</v>
      </c>
      <c r="AB149" t="b">
        <v>0</v>
      </c>
      <c r="AS149" t="s">
        <v>58</v>
      </c>
      <c r="AV149">
        <v>1000000291</v>
      </c>
    </row>
    <row r="150" spans="1:48">
      <c r="A150" t="str">
        <f>CONCATENATE(B150,"-",N150)</f>
        <v>0</v>
      </c>
      <c r="B150" t="str">
        <f>VLOOKUP(N150,[1]Saree!$D:$F,3,0)</f>
        <v>0</v>
      </c>
      <c r="C150" t="str">
        <f>VLOOKUP(N150,[1]Saree!$D:$BN,63,0)</f>
        <v>0</v>
      </c>
      <c r="D150" s="6" t="s">
        <v>51</v>
      </c>
      <c r="E150" t="s">
        <v>232</v>
      </c>
      <c r="F150" t="str">
        <f>VLOOKUP(N150,[1]Saree!$D:$AJ,33,0)</f>
        <v>0</v>
      </c>
      <c r="G150" s="7" t="b">
        <v>1</v>
      </c>
      <c r="M150" t="str">
        <f>N149=N150</f>
        <v>0</v>
      </c>
      <c r="N150" s="5">
        <v>80658</v>
      </c>
      <c r="O150">
        <v>1500</v>
      </c>
      <c r="P150" s="7" t="s">
        <v>54</v>
      </c>
      <c r="Q150" s="7">
        <v>1</v>
      </c>
      <c r="R150" s="7" t="s">
        <v>55</v>
      </c>
      <c r="S150" s="7" t="s">
        <v>56</v>
      </c>
      <c r="T150" t="str">
        <f>VLOOKUP(N150,[1]Saree!$D:$T,17,0)</f>
        <v>0</v>
      </c>
      <c r="V150" s="7" t="b">
        <v>1</v>
      </c>
      <c r="W150" s="7" t="b">
        <v>1</v>
      </c>
      <c r="Y150" s="5" t="s">
        <v>796</v>
      </c>
      <c r="Z150">
        <v>1</v>
      </c>
      <c r="AB150" t="b">
        <v>0</v>
      </c>
      <c r="AS150" t="s">
        <v>58</v>
      </c>
      <c r="AV150">
        <v>1000000291</v>
      </c>
    </row>
    <row r="151" spans="1:48">
      <c r="A151" t="str">
        <f>CONCATENATE(B151,"-",N151)</f>
        <v>0</v>
      </c>
      <c r="B151" t="str">
        <f>VLOOKUP(N151,[1]Saree!$D:$F,3,0)</f>
        <v>0</v>
      </c>
      <c r="C151" t="str">
        <f>VLOOKUP(N151,[1]Saree!$D:$BN,63,0)</f>
        <v>0</v>
      </c>
      <c r="D151" s="6" t="s">
        <v>51</v>
      </c>
      <c r="E151" t="s">
        <v>232</v>
      </c>
      <c r="F151" t="str">
        <f>VLOOKUP(N151,[1]Saree!$D:$AJ,33,0)</f>
        <v>0</v>
      </c>
      <c r="G151" s="7" t="b">
        <v>1</v>
      </c>
      <c r="M151" t="str">
        <f>N150=N151</f>
        <v>0</v>
      </c>
      <c r="N151" s="5">
        <v>80658</v>
      </c>
      <c r="O151">
        <v>1500</v>
      </c>
      <c r="P151" s="7" t="s">
        <v>54</v>
      </c>
      <c r="Q151" s="7">
        <v>1</v>
      </c>
      <c r="R151" s="7" t="s">
        <v>55</v>
      </c>
      <c r="S151" s="7" t="s">
        <v>56</v>
      </c>
      <c r="T151" t="str">
        <f>VLOOKUP(N151,[1]Saree!$D:$T,17,0)</f>
        <v>0</v>
      </c>
      <c r="V151" s="7" t="b">
        <v>1</v>
      </c>
      <c r="W151" s="7" t="b">
        <v>1</v>
      </c>
      <c r="Y151" s="5" t="s">
        <v>797</v>
      </c>
      <c r="Z151">
        <v>1</v>
      </c>
      <c r="AB151" t="b">
        <v>0</v>
      </c>
      <c r="AS151" t="s">
        <v>58</v>
      </c>
      <c r="AV151">
        <v>1000000291</v>
      </c>
    </row>
    <row r="152" spans="1:48">
      <c r="A152" t="str">
        <f>CONCATENATE(B152,"-",N152)</f>
        <v>0</v>
      </c>
      <c r="B152" t="str">
        <f>VLOOKUP(N152,[1]Saree!$D:$F,3,0)</f>
        <v>0</v>
      </c>
      <c r="C152" t="str">
        <f>VLOOKUP(N152,[1]Saree!$D:$BN,63,0)</f>
        <v>0</v>
      </c>
      <c r="D152" s="6" t="s">
        <v>51</v>
      </c>
      <c r="E152" t="s">
        <v>232</v>
      </c>
      <c r="F152" t="str">
        <f>VLOOKUP(N152,[1]Saree!$D:$AJ,33,0)</f>
        <v>0</v>
      </c>
      <c r="G152" s="7" t="b">
        <v>1</v>
      </c>
      <c r="M152" t="str">
        <f>N151=N152</f>
        <v>0</v>
      </c>
      <c r="N152" s="5">
        <v>80659</v>
      </c>
      <c r="O152">
        <v>1500</v>
      </c>
      <c r="P152" s="7" t="s">
        <v>54</v>
      </c>
      <c r="Q152" s="7">
        <v>1</v>
      </c>
      <c r="R152" s="7" t="s">
        <v>55</v>
      </c>
      <c r="S152" s="7" t="s">
        <v>56</v>
      </c>
      <c r="T152" t="str">
        <f>VLOOKUP(N152,[1]Saree!$D:$T,17,0)</f>
        <v>0</v>
      </c>
      <c r="V152" s="7" t="b">
        <v>1</v>
      </c>
      <c r="W152" s="7" t="b">
        <v>1</v>
      </c>
      <c r="Y152" s="5" t="s">
        <v>798</v>
      </c>
      <c r="Z152">
        <v>1</v>
      </c>
      <c r="AB152" t="b">
        <v>0</v>
      </c>
      <c r="AS152" t="s">
        <v>58</v>
      </c>
      <c r="AV152">
        <v>1000000291</v>
      </c>
    </row>
    <row r="153" spans="1:48">
      <c r="A153" t="str">
        <f>CONCATENATE(B153,"-",N153)</f>
        <v>0</v>
      </c>
      <c r="B153" t="str">
        <f>VLOOKUP(N153,[1]Saree!$D:$F,3,0)</f>
        <v>0</v>
      </c>
      <c r="C153" t="str">
        <f>VLOOKUP(N153,[1]Saree!$D:$BN,63,0)</f>
        <v>0</v>
      </c>
      <c r="D153" s="6" t="s">
        <v>51</v>
      </c>
      <c r="E153" t="s">
        <v>232</v>
      </c>
      <c r="F153" t="str">
        <f>VLOOKUP(N153,[1]Saree!$D:$AJ,33,0)</f>
        <v>0</v>
      </c>
      <c r="G153" s="7" t="b">
        <v>1</v>
      </c>
      <c r="M153" t="str">
        <f>N152=N153</f>
        <v>0</v>
      </c>
      <c r="N153" s="5">
        <v>80659</v>
      </c>
      <c r="O153">
        <v>1500</v>
      </c>
      <c r="P153" s="7" t="s">
        <v>54</v>
      </c>
      <c r="Q153" s="7">
        <v>1</v>
      </c>
      <c r="R153" s="7" t="s">
        <v>55</v>
      </c>
      <c r="S153" s="7" t="s">
        <v>56</v>
      </c>
      <c r="T153" t="str">
        <f>VLOOKUP(N153,[1]Saree!$D:$T,17,0)</f>
        <v>0</v>
      </c>
      <c r="V153" s="7" t="b">
        <v>1</v>
      </c>
      <c r="W153" s="7" t="b">
        <v>1</v>
      </c>
      <c r="Y153" s="5" t="s">
        <v>799</v>
      </c>
      <c r="Z153">
        <v>1</v>
      </c>
      <c r="AB153" t="b">
        <v>0</v>
      </c>
      <c r="AS153" t="s">
        <v>58</v>
      </c>
      <c r="AV153">
        <v>1000000291</v>
      </c>
    </row>
    <row r="154" spans="1:48">
      <c r="A154" t="str">
        <f>CONCATENATE(B154,"-",N154)</f>
        <v>0</v>
      </c>
      <c r="B154" t="str">
        <f>VLOOKUP(N154,[1]Saree!$D:$F,3,0)</f>
        <v>0</v>
      </c>
      <c r="C154" t="str">
        <f>VLOOKUP(N154,[1]Saree!$D:$BN,63,0)</f>
        <v>0</v>
      </c>
      <c r="D154" s="6" t="s">
        <v>51</v>
      </c>
      <c r="E154" t="s">
        <v>232</v>
      </c>
      <c r="F154" t="str">
        <f>VLOOKUP(N154,[1]Saree!$D:$AJ,33,0)</f>
        <v>0</v>
      </c>
      <c r="G154" s="7" t="b">
        <v>1</v>
      </c>
      <c r="M154" t="str">
        <f>N153=N154</f>
        <v>0</v>
      </c>
      <c r="N154" s="5">
        <v>80660</v>
      </c>
      <c r="O154">
        <v>1500</v>
      </c>
      <c r="P154" s="7" t="s">
        <v>54</v>
      </c>
      <c r="Q154" s="7">
        <v>1</v>
      </c>
      <c r="R154" s="7" t="s">
        <v>55</v>
      </c>
      <c r="S154" s="7" t="s">
        <v>56</v>
      </c>
      <c r="T154" t="str">
        <f>VLOOKUP(N154,[1]Saree!$D:$T,17,0)</f>
        <v>0</v>
      </c>
      <c r="V154" s="7" t="b">
        <v>1</v>
      </c>
      <c r="W154" s="7" t="b">
        <v>1</v>
      </c>
      <c r="Y154" s="5" t="s">
        <v>800</v>
      </c>
      <c r="Z154">
        <v>1</v>
      </c>
      <c r="AB154" t="b">
        <v>0</v>
      </c>
      <c r="AS154" t="s">
        <v>58</v>
      </c>
      <c r="AV154">
        <v>1000000291</v>
      </c>
    </row>
    <row r="155" spans="1:48">
      <c r="A155" t="str">
        <f>CONCATENATE(B155,"-",N155)</f>
        <v>0</v>
      </c>
      <c r="B155" t="str">
        <f>VLOOKUP(N155,[1]Saree!$D:$F,3,0)</f>
        <v>0</v>
      </c>
      <c r="C155" t="str">
        <f>VLOOKUP(N155,[1]Saree!$D:$BN,63,0)</f>
        <v>0</v>
      </c>
      <c r="D155" s="6" t="s">
        <v>51</v>
      </c>
      <c r="E155" t="s">
        <v>232</v>
      </c>
      <c r="F155" t="str">
        <f>VLOOKUP(N155,[1]Saree!$D:$AJ,33,0)</f>
        <v>0</v>
      </c>
      <c r="G155" s="7" t="b">
        <v>1</v>
      </c>
      <c r="M155" t="str">
        <f>N154=N155</f>
        <v>0</v>
      </c>
      <c r="N155" s="5">
        <v>80660</v>
      </c>
      <c r="O155">
        <v>1500</v>
      </c>
      <c r="P155" s="7" t="s">
        <v>54</v>
      </c>
      <c r="Q155" s="7">
        <v>1</v>
      </c>
      <c r="R155" s="7" t="s">
        <v>55</v>
      </c>
      <c r="S155" s="7" t="s">
        <v>56</v>
      </c>
      <c r="T155" t="str">
        <f>VLOOKUP(N155,[1]Saree!$D:$T,17,0)</f>
        <v>0</v>
      </c>
      <c r="V155" s="7" t="b">
        <v>1</v>
      </c>
      <c r="W155" s="7" t="b">
        <v>1</v>
      </c>
      <c r="Y155" s="5" t="s">
        <v>801</v>
      </c>
      <c r="Z155">
        <v>1</v>
      </c>
      <c r="AB155" t="b">
        <v>0</v>
      </c>
      <c r="AS155" t="s">
        <v>58</v>
      </c>
      <c r="AV155">
        <v>1000000291</v>
      </c>
    </row>
    <row r="156" spans="1:48">
      <c r="A156" t="str">
        <f>CONCATENATE(B156,"-",N156)</f>
        <v>0</v>
      </c>
      <c r="B156" t="str">
        <f>VLOOKUP(N156,[1]Saree!$D:$F,3,0)</f>
        <v>0</v>
      </c>
      <c r="C156" t="str">
        <f>VLOOKUP(N156,[1]Saree!$D:$BN,63,0)</f>
        <v>0</v>
      </c>
      <c r="D156" s="6" t="s">
        <v>51</v>
      </c>
      <c r="E156" t="s">
        <v>232</v>
      </c>
      <c r="F156" t="str">
        <f>VLOOKUP(N156,[1]Saree!$D:$AJ,33,0)</f>
        <v>0</v>
      </c>
      <c r="G156" s="7" t="b">
        <v>1</v>
      </c>
      <c r="M156" t="str">
        <f>N155=N156</f>
        <v>0</v>
      </c>
      <c r="N156" s="5">
        <v>80661</v>
      </c>
      <c r="O156">
        <v>1500</v>
      </c>
      <c r="P156" s="7" t="s">
        <v>54</v>
      </c>
      <c r="Q156" s="7">
        <v>1</v>
      </c>
      <c r="R156" s="7" t="s">
        <v>55</v>
      </c>
      <c r="S156" s="7" t="s">
        <v>56</v>
      </c>
      <c r="T156" t="str">
        <f>VLOOKUP(N156,[1]Saree!$D:$T,17,0)</f>
        <v>0</v>
      </c>
      <c r="V156" s="7" t="b">
        <v>1</v>
      </c>
      <c r="W156" s="7" t="b">
        <v>1</v>
      </c>
      <c r="Y156" s="5" t="s">
        <v>802</v>
      </c>
      <c r="Z156">
        <v>1</v>
      </c>
      <c r="AB156" t="b">
        <v>0</v>
      </c>
      <c r="AS156" t="s">
        <v>58</v>
      </c>
      <c r="AV156">
        <v>1000000291</v>
      </c>
    </row>
    <row r="157" spans="1:48">
      <c r="A157" t="str">
        <f>CONCATENATE(B157,"-",N157)</f>
        <v>0</v>
      </c>
      <c r="B157" t="str">
        <f>VLOOKUP(N157,[1]Saree!$D:$F,3,0)</f>
        <v>0</v>
      </c>
      <c r="C157" t="str">
        <f>VLOOKUP(N157,[1]Saree!$D:$BN,63,0)</f>
        <v>0</v>
      </c>
      <c r="D157" s="6" t="s">
        <v>51</v>
      </c>
      <c r="E157" t="s">
        <v>232</v>
      </c>
      <c r="F157" t="str">
        <f>VLOOKUP(N157,[1]Saree!$D:$AJ,33,0)</f>
        <v>0</v>
      </c>
      <c r="G157" s="7" t="b">
        <v>1</v>
      </c>
      <c r="M157" t="str">
        <f>N156=N157</f>
        <v>0</v>
      </c>
      <c r="N157" s="5">
        <v>80661</v>
      </c>
      <c r="O157">
        <v>1500</v>
      </c>
      <c r="P157" s="7" t="s">
        <v>54</v>
      </c>
      <c r="Q157" s="7">
        <v>1</v>
      </c>
      <c r="R157" s="7" t="s">
        <v>55</v>
      </c>
      <c r="S157" s="7" t="s">
        <v>56</v>
      </c>
      <c r="T157" t="str">
        <f>VLOOKUP(N157,[1]Saree!$D:$T,17,0)</f>
        <v>0</v>
      </c>
      <c r="V157" s="7" t="b">
        <v>1</v>
      </c>
      <c r="W157" s="7" t="b">
        <v>1</v>
      </c>
      <c r="Y157" s="5" t="s">
        <v>803</v>
      </c>
      <c r="Z157">
        <v>1</v>
      </c>
      <c r="AB157" t="b">
        <v>0</v>
      </c>
      <c r="AS157" t="s">
        <v>58</v>
      </c>
      <c r="AV157">
        <v>1000000291</v>
      </c>
    </row>
    <row r="158" spans="1:48">
      <c r="A158" t="str">
        <f>CONCATENATE(B158,"-",N158)</f>
        <v>0</v>
      </c>
      <c r="B158" t="str">
        <f>VLOOKUP(N158,[1]Saree!$D:$F,3,0)</f>
        <v>0</v>
      </c>
      <c r="C158" t="str">
        <f>VLOOKUP(N158,[1]Saree!$D:$BN,63,0)</f>
        <v>0</v>
      </c>
      <c r="D158" s="6" t="s">
        <v>51</v>
      </c>
      <c r="E158" t="s">
        <v>232</v>
      </c>
      <c r="F158" t="str">
        <f>VLOOKUP(N158,[1]Saree!$D:$AJ,33,0)</f>
        <v>0</v>
      </c>
      <c r="G158" s="7" t="b">
        <v>1</v>
      </c>
      <c r="M158" t="str">
        <f>N157=N158</f>
        <v>0</v>
      </c>
      <c r="N158" s="5">
        <v>80662</v>
      </c>
      <c r="O158">
        <v>1500</v>
      </c>
      <c r="P158" s="7" t="s">
        <v>54</v>
      </c>
      <c r="Q158" s="7">
        <v>1</v>
      </c>
      <c r="R158" s="7" t="s">
        <v>55</v>
      </c>
      <c r="S158" s="7" t="s">
        <v>56</v>
      </c>
      <c r="T158" t="str">
        <f>VLOOKUP(N158,[1]Saree!$D:$T,17,0)</f>
        <v>0</v>
      </c>
      <c r="V158" s="7" t="b">
        <v>1</v>
      </c>
      <c r="W158" s="7" t="b">
        <v>1</v>
      </c>
      <c r="Y158" s="5" t="s">
        <v>804</v>
      </c>
      <c r="Z158">
        <v>1</v>
      </c>
      <c r="AB158" t="b">
        <v>0</v>
      </c>
      <c r="AS158" t="s">
        <v>58</v>
      </c>
      <c r="AV158">
        <v>1000000291</v>
      </c>
    </row>
    <row r="159" spans="1:48">
      <c r="A159" t="str">
        <f>CONCATENATE(B159,"-",N159)</f>
        <v>0</v>
      </c>
      <c r="B159" t="str">
        <f>VLOOKUP(N159,[1]Saree!$D:$F,3,0)</f>
        <v>0</v>
      </c>
      <c r="C159" t="str">
        <f>VLOOKUP(N159,[1]Saree!$D:$BN,63,0)</f>
        <v>0</v>
      </c>
      <c r="D159" s="6" t="s">
        <v>51</v>
      </c>
      <c r="E159" t="s">
        <v>232</v>
      </c>
      <c r="F159" t="str">
        <f>VLOOKUP(N159,[1]Saree!$D:$AJ,33,0)</f>
        <v>0</v>
      </c>
      <c r="G159" s="7" t="b">
        <v>1</v>
      </c>
      <c r="M159" t="str">
        <f>N158=N159</f>
        <v>0</v>
      </c>
      <c r="N159" s="5">
        <v>80662</v>
      </c>
      <c r="O159">
        <v>1500</v>
      </c>
      <c r="P159" s="7" t="s">
        <v>54</v>
      </c>
      <c r="Q159" s="7">
        <v>1</v>
      </c>
      <c r="R159" s="7" t="s">
        <v>55</v>
      </c>
      <c r="S159" s="7" t="s">
        <v>56</v>
      </c>
      <c r="T159" t="str">
        <f>VLOOKUP(N159,[1]Saree!$D:$T,17,0)</f>
        <v>0</v>
      </c>
      <c r="V159" s="7" t="b">
        <v>1</v>
      </c>
      <c r="W159" s="7" t="b">
        <v>1</v>
      </c>
      <c r="Y159" s="5" t="s">
        <v>805</v>
      </c>
      <c r="Z159">
        <v>1</v>
      </c>
      <c r="AB159" t="b">
        <v>0</v>
      </c>
      <c r="AS159" t="s">
        <v>58</v>
      </c>
      <c r="AV159">
        <v>1000000291</v>
      </c>
    </row>
    <row r="160" spans="1:48">
      <c r="A160" t="str">
        <f>CONCATENATE(B160,"-",N160)</f>
        <v>0</v>
      </c>
      <c r="B160" t="str">
        <f>VLOOKUP(N160,[1]Saree!$D:$F,3,0)</f>
        <v>0</v>
      </c>
      <c r="C160" t="str">
        <f>VLOOKUP(N160,[1]Saree!$D:$BN,63,0)</f>
        <v>0</v>
      </c>
      <c r="D160" s="6" t="s">
        <v>51</v>
      </c>
      <c r="E160" t="s">
        <v>232</v>
      </c>
      <c r="F160" t="str">
        <f>VLOOKUP(N160,[1]Saree!$D:$AJ,33,0)</f>
        <v>0</v>
      </c>
      <c r="G160" s="7" t="b">
        <v>1</v>
      </c>
      <c r="M160" t="str">
        <f>N159=N160</f>
        <v>0</v>
      </c>
      <c r="N160" s="5">
        <v>80663</v>
      </c>
      <c r="O160">
        <v>1500</v>
      </c>
      <c r="P160" s="7" t="s">
        <v>54</v>
      </c>
      <c r="Q160" s="7">
        <v>1</v>
      </c>
      <c r="R160" s="7" t="s">
        <v>55</v>
      </c>
      <c r="S160" s="7" t="s">
        <v>56</v>
      </c>
      <c r="T160" t="str">
        <f>VLOOKUP(N160,[1]Saree!$D:$T,17,0)</f>
        <v>0</v>
      </c>
      <c r="V160" s="7" t="b">
        <v>1</v>
      </c>
      <c r="W160" s="7" t="b">
        <v>1</v>
      </c>
      <c r="Y160" s="5" t="s">
        <v>806</v>
      </c>
      <c r="Z160">
        <v>1</v>
      </c>
      <c r="AB160" t="b">
        <v>0</v>
      </c>
      <c r="AS160" t="s">
        <v>58</v>
      </c>
      <c r="AV160">
        <v>1000000291</v>
      </c>
    </row>
    <row r="161" spans="1:48">
      <c r="A161" t="str">
        <f>CONCATENATE(B161,"-",N161)</f>
        <v>0</v>
      </c>
      <c r="B161" t="str">
        <f>VLOOKUP(N161,[1]Saree!$D:$F,3,0)</f>
        <v>0</v>
      </c>
      <c r="C161" t="str">
        <f>VLOOKUP(N161,[1]Saree!$D:$BN,63,0)</f>
        <v>0</v>
      </c>
      <c r="D161" s="6" t="s">
        <v>51</v>
      </c>
      <c r="E161" t="s">
        <v>232</v>
      </c>
      <c r="F161" t="str">
        <f>VLOOKUP(N161,[1]Saree!$D:$AJ,33,0)</f>
        <v>0</v>
      </c>
      <c r="G161" s="7" t="b">
        <v>1</v>
      </c>
      <c r="M161" t="str">
        <f>N160=N161</f>
        <v>0</v>
      </c>
      <c r="N161" s="5">
        <v>80663</v>
      </c>
      <c r="O161">
        <v>1500</v>
      </c>
      <c r="P161" s="7" t="s">
        <v>54</v>
      </c>
      <c r="Q161" s="7">
        <v>1</v>
      </c>
      <c r="R161" s="7" t="s">
        <v>55</v>
      </c>
      <c r="S161" s="7" t="s">
        <v>56</v>
      </c>
      <c r="T161" t="str">
        <f>VLOOKUP(N161,[1]Saree!$D:$T,17,0)</f>
        <v>0</v>
      </c>
      <c r="V161" s="7" t="b">
        <v>1</v>
      </c>
      <c r="W161" s="7" t="b">
        <v>1</v>
      </c>
      <c r="Y161" s="5" t="s">
        <v>807</v>
      </c>
      <c r="Z161">
        <v>1</v>
      </c>
      <c r="AB161" t="b">
        <v>0</v>
      </c>
      <c r="AS161" t="s">
        <v>58</v>
      </c>
      <c r="AV161">
        <v>1000000291</v>
      </c>
    </row>
    <row r="162" spans="1:48">
      <c r="A162" t="str">
        <f>CONCATENATE(B162,"-",N162)</f>
        <v>0</v>
      </c>
      <c r="B162" t="str">
        <f>VLOOKUP(N162,[1]Saree!$D:$F,3,0)</f>
        <v>0</v>
      </c>
      <c r="C162" t="str">
        <f>VLOOKUP(N162,[1]Saree!$D:$BN,63,0)</f>
        <v>0</v>
      </c>
      <c r="D162" s="6" t="s">
        <v>51</v>
      </c>
      <c r="E162" t="s">
        <v>232</v>
      </c>
      <c r="F162" t="str">
        <f>VLOOKUP(N162,[1]Saree!$D:$AJ,33,0)</f>
        <v>0</v>
      </c>
      <c r="G162" s="7" t="b">
        <v>1</v>
      </c>
      <c r="M162" t="str">
        <f>N161=N162</f>
        <v>0</v>
      </c>
      <c r="N162" s="5">
        <v>80664</v>
      </c>
      <c r="O162">
        <v>1500</v>
      </c>
      <c r="P162" s="7" t="s">
        <v>54</v>
      </c>
      <c r="Q162" s="7">
        <v>1</v>
      </c>
      <c r="R162" s="7" t="s">
        <v>55</v>
      </c>
      <c r="S162" s="7" t="s">
        <v>56</v>
      </c>
      <c r="T162" t="str">
        <f>VLOOKUP(N162,[1]Saree!$D:$T,17,0)</f>
        <v>0</v>
      </c>
      <c r="V162" s="7" t="b">
        <v>1</v>
      </c>
      <c r="W162" s="7" t="b">
        <v>1</v>
      </c>
      <c r="Y162" s="5" t="s">
        <v>808</v>
      </c>
      <c r="Z162">
        <v>1</v>
      </c>
      <c r="AB162" t="b">
        <v>0</v>
      </c>
      <c r="AS162" t="s">
        <v>58</v>
      </c>
      <c r="AV162">
        <v>1000000291</v>
      </c>
    </row>
    <row r="163" spans="1:48">
      <c r="A163" t="str">
        <f>CONCATENATE(B163,"-",N163)</f>
        <v>0</v>
      </c>
      <c r="B163" t="str">
        <f>VLOOKUP(N163,[1]Saree!$D:$F,3,0)</f>
        <v>0</v>
      </c>
      <c r="C163" t="str">
        <f>VLOOKUP(N163,[1]Saree!$D:$BN,63,0)</f>
        <v>0</v>
      </c>
      <c r="D163" s="6" t="s">
        <v>51</v>
      </c>
      <c r="E163" t="s">
        <v>232</v>
      </c>
      <c r="F163" t="str">
        <f>VLOOKUP(N163,[1]Saree!$D:$AJ,33,0)</f>
        <v>0</v>
      </c>
      <c r="G163" s="7" t="b">
        <v>1</v>
      </c>
      <c r="M163" t="str">
        <f>N162=N163</f>
        <v>0</v>
      </c>
      <c r="N163" s="5">
        <v>80664</v>
      </c>
      <c r="O163">
        <v>1500</v>
      </c>
      <c r="P163" s="7" t="s">
        <v>54</v>
      </c>
      <c r="Q163" s="7">
        <v>1</v>
      </c>
      <c r="R163" s="7" t="s">
        <v>55</v>
      </c>
      <c r="S163" s="7" t="s">
        <v>56</v>
      </c>
      <c r="T163" t="str">
        <f>VLOOKUP(N163,[1]Saree!$D:$T,17,0)</f>
        <v>0</v>
      </c>
      <c r="V163" s="7" t="b">
        <v>1</v>
      </c>
      <c r="W163" s="7" t="b">
        <v>1</v>
      </c>
      <c r="Y163" s="5" t="s">
        <v>809</v>
      </c>
      <c r="Z163">
        <v>1</v>
      </c>
      <c r="AB163" t="b">
        <v>0</v>
      </c>
      <c r="AS163" t="s">
        <v>58</v>
      </c>
      <c r="AV163">
        <v>1000000291</v>
      </c>
    </row>
    <row r="164" spans="1:48">
      <c r="A164" t="str">
        <f>CONCATENATE(B164,"-",N164)</f>
        <v>0</v>
      </c>
      <c r="B164" t="str">
        <f>VLOOKUP(N164,[1]Saree!$D:$F,3,0)</f>
        <v>0</v>
      </c>
      <c r="C164" t="str">
        <f>VLOOKUP(N164,[1]Saree!$D:$BN,63,0)</f>
        <v>0</v>
      </c>
      <c r="D164" s="6" t="s">
        <v>51</v>
      </c>
      <c r="E164" t="s">
        <v>232</v>
      </c>
      <c r="F164" t="str">
        <f>VLOOKUP(N164,[1]Saree!$D:$AJ,33,0)</f>
        <v>0</v>
      </c>
      <c r="G164" s="7" t="b">
        <v>1</v>
      </c>
      <c r="M164" t="str">
        <f>N163=N164</f>
        <v>0</v>
      </c>
      <c r="N164" s="5">
        <v>80665</v>
      </c>
      <c r="O164">
        <v>1500</v>
      </c>
      <c r="P164" s="7" t="s">
        <v>54</v>
      </c>
      <c r="Q164" s="7">
        <v>1</v>
      </c>
      <c r="R164" s="7" t="s">
        <v>55</v>
      </c>
      <c r="S164" s="7" t="s">
        <v>56</v>
      </c>
      <c r="T164" t="str">
        <f>VLOOKUP(N164,[1]Saree!$D:$T,17,0)</f>
        <v>0</v>
      </c>
      <c r="V164" s="7" t="b">
        <v>1</v>
      </c>
      <c r="W164" s="7" t="b">
        <v>1</v>
      </c>
      <c r="Y164" s="5" t="s">
        <v>810</v>
      </c>
      <c r="Z164">
        <v>1</v>
      </c>
      <c r="AB164" t="b">
        <v>0</v>
      </c>
      <c r="AS164" t="s">
        <v>58</v>
      </c>
      <c r="AV164">
        <v>1000000291</v>
      </c>
    </row>
    <row r="165" spans="1:48">
      <c r="A165" t="str">
        <f>CONCATENATE(B165,"-",N165)</f>
        <v>0</v>
      </c>
      <c r="B165" t="str">
        <f>VLOOKUP(N165,[1]Saree!$D:$F,3,0)</f>
        <v>0</v>
      </c>
      <c r="C165" t="str">
        <f>VLOOKUP(N165,[1]Saree!$D:$BN,63,0)</f>
        <v>0</v>
      </c>
      <c r="D165" s="6" t="s">
        <v>51</v>
      </c>
      <c r="E165" t="s">
        <v>232</v>
      </c>
      <c r="F165" t="str">
        <f>VLOOKUP(N165,[1]Saree!$D:$AJ,33,0)</f>
        <v>0</v>
      </c>
      <c r="G165" s="7" t="b">
        <v>1</v>
      </c>
      <c r="M165" t="str">
        <f>N164=N165</f>
        <v>0</v>
      </c>
      <c r="N165" s="5">
        <v>80665</v>
      </c>
      <c r="O165">
        <v>1500</v>
      </c>
      <c r="P165" s="7" t="s">
        <v>54</v>
      </c>
      <c r="Q165" s="7">
        <v>1</v>
      </c>
      <c r="R165" s="7" t="s">
        <v>55</v>
      </c>
      <c r="S165" s="7" t="s">
        <v>56</v>
      </c>
      <c r="T165" t="str">
        <f>VLOOKUP(N165,[1]Saree!$D:$T,17,0)</f>
        <v>0</v>
      </c>
      <c r="V165" s="7" t="b">
        <v>1</v>
      </c>
      <c r="W165" s="7" t="b">
        <v>1</v>
      </c>
      <c r="Y165" s="5" t="s">
        <v>811</v>
      </c>
      <c r="Z165">
        <v>1</v>
      </c>
      <c r="AB165" t="b">
        <v>0</v>
      </c>
      <c r="AS165" t="s">
        <v>58</v>
      </c>
      <c r="AV165">
        <v>1000000291</v>
      </c>
    </row>
    <row r="166" spans="1:48">
      <c r="A166" t="str">
        <f>CONCATENATE(B166,"-",N166)</f>
        <v>0</v>
      </c>
      <c r="B166" t="str">
        <f>VLOOKUP(N166,[1]Saree!$D:$F,3,0)</f>
        <v>0</v>
      </c>
      <c r="C166" t="str">
        <f>VLOOKUP(N166,[1]Saree!$D:$BN,63,0)</f>
        <v>0</v>
      </c>
      <c r="D166" s="6" t="s">
        <v>51</v>
      </c>
      <c r="E166" t="s">
        <v>232</v>
      </c>
      <c r="F166" t="str">
        <f>VLOOKUP(N166,[1]Saree!$D:$AJ,33,0)</f>
        <v>0</v>
      </c>
      <c r="G166" s="7" t="b">
        <v>1</v>
      </c>
      <c r="M166" t="str">
        <f>N165=N166</f>
        <v>0</v>
      </c>
      <c r="N166" s="5">
        <v>80666</v>
      </c>
      <c r="O166">
        <v>1500</v>
      </c>
      <c r="P166" s="7" t="s">
        <v>54</v>
      </c>
      <c r="Q166" s="7">
        <v>1</v>
      </c>
      <c r="R166" s="7" t="s">
        <v>55</v>
      </c>
      <c r="S166" s="7" t="s">
        <v>56</v>
      </c>
      <c r="T166" t="str">
        <f>VLOOKUP(N166,[1]Saree!$D:$T,17,0)</f>
        <v>0</v>
      </c>
      <c r="V166" s="7" t="b">
        <v>1</v>
      </c>
      <c r="W166" s="7" t="b">
        <v>1</v>
      </c>
      <c r="Y166" s="5" t="s">
        <v>812</v>
      </c>
      <c r="Z166">
        <v>1</v>
      </c>
      <c r="AB166" t="b">
        <v>0</v>
      </c>
      <c r="AS166" t="s">
        <v>58</v>
      </c>
      <c r="AV166">
        <v>1000000291</v>
      </c>
    </row>
    <row r="167" spans="1:48">
      <c r="A167" t="str">
        <f>CONCATENATE(B167,"-",N167)</f>
        <v>0</v>
      </c>
      <c r="B167" t="str">
        <f>VLOOKUP(N167,[1]Saree!$D:$F,3,0)</f>
        <v>0</v>
      </c>
      <c r="C167" t="str">
        <f>VLOOKUP(N167,[1]Saree!$D:$BN,63,0)</f>
        <v>0</v>
      </c>
      <c r="D167" s="6" t="s">
        <v>51</v>
      </c>
      <c r="E167" t="s">
        <v>232</v>
      </c>
      <c r="F167" t="str">
        <f>VLOOKUP(N167,[1]Saree!$D:$AJ,33,0)</f>
        <v>0</v>
      </c>
      <c r="G167" s="7" t="b">
        <v>1</v>
      </c>
      <c r="M167" t="str">
        <f>N166=N167</f>
        <v>0</v>
      </c>
      <c r="N167" s="5">
        <v>80666</v>
      </c>
      <c r="O167">
        <v>1500</v>
      </c>
      <c r="P167" s="7" t="s">
        <v>54</v>
      </c>
      <c r="Q167" s="7">
        <v>1</v>
      </c>
      <c r="R167" s="7" t="s">
        <v>55</v>
      </c>
      <c r="S167" s="7" t="s">
        <v>56</v>
      </c>
      <c r="T167" t="str">
        <f>VLOOKUP(N167,[1]Saree!$D:$T,17,0)</f>
        <v>0</v>
      </c>
      <c r="V167" s="7" t="b">
        <v>1</v>
      </c>
      <c r="W167" s="7" t="b">
        <v>1</v>
      </c>
      <c r="Y167" s="5" t="s">
        <v>813</v>
      </c>
      <c r="Z167">
        <v>1</v>
      </c>
      <c r="AB167" t="b">
        <v>0</v>
      </c>
      <c r="AS167" t="s">
        <v>58</v>
      </c>
      <c r="AV167">
        <v>1000000291</v>
      </c>
    </row>
    <row r="168" spans="1:48">
      <c r="A168" t="str">
        <f>CONCATENATE(B168,"-",N168)</f>
        <v>0</v>
      </c>
      <c r="B168" t="str">
        <f>VLOOKUP(N168,[1]Saree!$D:$F,3,0)</f>
        <v>0</v>
      </c>
      <c r="C168" t="str">
        <f>VLOOKUP(N168,[1]Saree!$D:$BN,63,0)</f>
        <v>0</v>
      </c>
      <c r="D168" s="6" t="s">
        <v>51</v>
      </c>
      <c r="E168" t="s">
        <v>232</v>
      </c>
      <c r="F168" t="str">
        <f>VLOOKUP(N168,[1]Saree!$D:$AJ,33,0)</f>
        <v>0</v>
      </c>
      <c r="G168" s="7" t="b">
        <v>1</v>
      </c>
      <c r="M168" t="str">
        <f>N167=N168</f>
        <v>0</v>
      </c>
      <c r="N168" s="5">
        <v>80667</v>
      </c>
      <c r="O168">
        <v>1500</v>
      </c>
      <c r="P168" s="7" t="s">
        <v>54</v>
      </c>
      <c r="Q168" s="7">
        <v>1</v>
      </c>
      <c r="R168" s="7" t="s">
        <v>55</v>
      </c>
      <c r="S168" s="7" t="s">
        <v>56</v>
      </c>
      <c r="T168" t="str">
        <f>VLOOKUP(N168,[1]Saree!$D:$T,17,0)</f>
        <v>0</v>
      </c>
      <c r="V168" s="7" t="b">
        <v>1</v>
      </c>
      <c r="W168" s="7" t="b">
        <v>1</v>
      </c>
      <c r="Y168" s="5" t="s">
        <v>814</v>
      </c>
      <c r="Z168">
        <v>1</v>
      </c>
      <c r="AB168" t="b">
        <v>0</v>
      </c>
      <c r="AS168" t="s">
        <v>58</v>
      </c>
      <c r="AV168">
        <v>1000000291</v>
      </c>
    </row>
    <row r="169" spans="1:48">
      <c r="A169" t="str">
        <f>CONCATENATE(B169,"-",N169)</f>
        <v>0</v>
      </c>
      <c r="B169" t="str">
        <f>VLOOKUP(N169,[1]Saree!$D:$F,3,0)</f>
        <v>0</v>
      </c>
      <c r="C169" t="str">
        <f>VLOOKUP(N169,[1]Saree!$D:$BN,63,0)</f>
        <v>0</v>
      </c>
      <c r="D169" s="6" t="s">
        <v>51</v>
      </c>
      <c r="E169" t="s">
        <v>232</v>
      </c>
      <c r="F169" t="str">
        <f>VLOOKUP(N169,[1]Saree!$D:$AJ,33,0)</f>
        <v>0</v>
      </c>
      <c r="G169" s="7" t="b">
        <v>1</v>
      </c>
      <c r="M169" t="str">
        <f>N168=N169</f>
        <v>0</v>
      </c>
      <c r="N169" s="5">
        <v>80667</v>
      </c>
      <c r="O169">
        <v>1500</v>
      </c>
      <c r="P169" s="7" t="s">
        <v>54</v>
      </c>
      <c r="Q169" s="7">
        <v>1</v>
      </c>
      <c r="R169" s="7" t="s">
        <v>55</v>
      </c>
      <c r="S169" s="7" t="s">
        <v>56</v>
      </c>
      <c r="T169" t="str">
        <f>VLOOKUP(N169,[1]Saree!$D:$T,17,0)</f>
        <v>0</v>
      </c>
      <c r="V169" s="7" t="b">
        <v>1</v>
      </c>
      <c r="W169" s="7" t="b">
        <v>1</v>
      </c>
      <c r="Y169" s="5" t="s">
        <v>815</v>
      </c>
      <c r="Z169">
        <v>1</v>
      </c>
      <c r="AB169" t="b">
        <v>0</v>
      </c>
      <c r="AS169" t="s">
        <v>58</v>
      </c>
      <c r="AV169">
        <v>1000000291</v>
      </c>
    </row>
    <row r="170" spans="1:48">
      <c r="A170" t="str">
        <f>CONCATENATE(B170,"-",N170)</f>
        <v>0</v>
      </c>
      <c r="B170" t="str">
        <f>VLOOKUP(N170,[1]Saree!$D:$F,3,0)</f>
        <v>0</v>
      </c>
      <c r="C170" t="str">
        <f>VLOOKUP(N170,[1]Saree!$D:$BN,63,0)</f>
        <v>0</v>
      </c>
      <c r="D170" s="6" t="s">
        <v>51</v>
      </c>
      <c r="E170" t="s">
        <v>232</v>
      </c>
      <c r="F170" t="str">
        <f>VLOOKUP(N170,[1]Saree!$D:$AJ,33,0)</f>
        <v>0</v>
      </c>
      <c r="G170" s="7" t="b">
        <v>1</v>
      </c>
      <c r="M170" t="str">
        <f>N169=N170</f>
        <v>0</v>
      </c>
      <c r="N170" s="5">
        <v>80668</v>
      </c>
      <c r="O170">
        <v>1500</v>
      </c>
      <c r="P170" s="7" t="s">
        <v>54</v>
      </c>
      <c r="Q170" s="7">
        <v>1</v>
      </c>
      <c r="R170" s="7" t="s">
        <v>55</v>
      </c>
      <c r="S170" s="7" t="s">
        <v>56</v>
      </c>
      <c r="T170" t="str">
        <f>VLOOKUP(N170,[1]Saree!$D:$T,17,0)</f>
        <v>0</v>
      </c>
      <c r="V170" s="7" t="b">
        <v>1</v>
      </c>
      <c r="W170" s="7" t="b">
        <v>1</v>
      </c>
      <c r="Y170" s="5" t="s">
        <v>816</v>
      </c>
      <c r="Z170">
        <v>1</v>
      </c>
      <c r="AB170" t="b">
        <v>0</v>
      </c>
      <c r="AS170" t="s">
        <v>58</v>
      </c>
      <c r="AV170">
        <v>1000000291</v>
      </c>
    </row>
    <row r="171" spans="1:48">
      <c r="A171" t="str">
        <f>CONCATENATE(B171,"-",N171)</f>
        <v>0</v>
      </c>
      <c r="B171" t="str">
        <f>VLOOKUP(N171,[1]Saree!$D:$F,3,0)</f>
        <v>0</v>
      </c>
      <c r="C171" t="str">
        <f>VLOOKUP(N171,[1]Saree!$D:$BN,63,0)</f>
        <v>0</v>
      </c>
      <c r="D171" s="6" t="s">
        <v>51</v>
      </c>
      <c r="E171" t="s">
        <v>232</v>
      </c>
      <c r="F171" t="str">
        <f>VLOOKUP(N171,[1]Saree!$D:$AJ,33,0)</f>
        <v>0</v>
      </c>
      <c r="G171" s="7" t="b">
        <v>1</v>
      </c>
      <c r="M171" t="str">
        <f>N170=N171</f>
        <v>0</v>
      </c>
      <c r="N171" s="5">
        <v>80668</v>
      </c>
      <c r="O171">
        <v>1500</v>
      </c>
      <c r="P171" s="7" t="s">
        <v>54</v>
      </c>
      <c r="Q171" s="7">
        <v>1</v>
      </c>
      <c r="R171" s="7" t="s">
        <v>55</v>
      </c>
      <c r="S171" s="7" t="s">
        <v>56</v>
      </c>
      <c r="T171" t="str">
        <f>VLOOKUP(N171,[1]Saree!$D:$T,17,0)</f>
        <v>0</v>
      </c>
      <c r="V171" s="7" t="b">
        <v>1</v>
      </c>
      <c r="W171" s="7" t="b">
        <v>1</v>
      </c>
      <c r="Y171" s="5" t="s">
        <v>817</v>
      </c>
      <c r="Z171">
        <v>1</v>
      </c>
      <c r="AB171" t="b">
        <v>0</v>
      </c>
      <c r="AS171" t="s">
        <v>58</v>
      </c>
      <c r="AV171">
        <v>1000000291</v>
      </c>
    </row>
    <row r="172" spans="1:48">
      <c r="A172" t="str">
        <f>CONCATENATE(B172,"-",N172)</f>
        <v>0</v>
      </c>
      <c r="B172" t="str">
        <f>VLOOKUP(N172,[1]Saree!$D:$F,3,0)</f>
        <v>0</v>
      </c>
      <c r="C172" t="str">
        <f>VLOOKUP(N172,[1]Saree!$D:$BN,63,0)</f>
        <v>0</v>
      </c>
      <c r="D172" s="6" t="s">
        <v>51</v>
      </c>
      <c r="E172" t="s">
        <v>232</v>
      </c>
      <c r="F172" t="str">
        <f>VLOOKUP(N172,[1]Saree!$D:$AJ,33,0)</f>
        <v>0</v>
      </c>
      <c r="G172" s="7" t="b">
        <v>1</v>
      </c>
      <c r="M172" t="str">
        <f>N171=N172</f>
        <v>0</v>
      </c>
      <c r="N172" s="5">
        <v>80669</v>
      </c>
      <c r="O172">
        <v>1500</v>
      </c>
      <c r="P172" s="7" t="s">
        <v>54</v>
      </c>
      <c r="Q172" s="7">
        <v>1</v>
      </c>
      <c r="R172" s="7" t="s">
        <v>55</v>
      </c>
      <c r="S172" s="7" t="s">
        <v>56</v>
      </c>
      <c r="T172" t="str">
        <f>VLOOKUP(N172,[1]Saree!$D:$T,17,0)</f>
        <v>0</v>
      </c>
      <c r="V172" s="7" t="b">
        <v>1</v>
      </c>
      <c r="W172" s="7" t="b">
        <v>1</v>
      </c>
      <c r="Y172" s="5" t="s">
        <v>818</v>
      </c>
      <c r="Z172">
        <v>1</v>
      </c>
      <c r="AB172" t="b">
        <v>0</v>
      </c>
      <c r="AS172" t="s">
        <v>58</v>
      </c>
      <c r="AV172">
        <v>1000000291</v>
      </c>
    </row>
    <row r="173" spans="1:48">
      <c r="A173" t="str">
        <f>CONCATENATE(B173,"-",N173)</f>
        <v>0</v>
      </c>
      <c r="B173" t="str">
        <f>VLOOKUP(N173,[1]Saree!$D:$F,3,0)</f>
        <v>0</v>
      </c>
      <c r="C173" t="str">
        <f>VLOOKUP(N173,[1]Saree!$D:$BN,63,0)</f>
        <v>0</v>
      </c>
      <c r="D173" s="6" t="s">
        <v>51</v>
      </c>
      <c r="E173" t="s">
        <v>232</v>
      </c>
      <c r="F173" t="str">
        <f>VLOOKUP(N173,[1]Saree!$D:$AJ,33,0)</f>
        <v>0</v>
      </c>
      <c r="G173" s="7" t="b">
        <v>1</v>
      </c>
      <c r="M173" t="str">
        <f>N172=N173</f>
        <v>0</v>
      </c>
      <c r="N173" s="5">
        <v>80669</v>
      </c>
      <c r="O173">
        <v>1500</v>
      </c>
      <c r="P173" s="7" t="s">
        <v>54</v>
      </c>
      <c r="Q173" s="7">
        <v>1</v>
      </c>
      <c r="R173" s="7" t="s">
        <v>55</v>
      </c>
      <c r="S173" s="7" t="s">
        <v>56</v>
      </c>
      <c r="T173" t="str">
        <f>VLOOKUP(N173,[1]Saree!$D:$T,17,0)</f>
        <v>0</v>
      </c>
      <c r="V173" s="7" t="b">
        <v>1</v>
      </c>
      <c r="W173" s="7" t="b">
        <v>1</v>
      </c>
      <c r="Y173" s="5" t="s">
        <v>819</v>
      </c>
      <c r="Z173">
        <v>1</v>
      </c>
      <c r="AB173" t="b">
        <v>0</v>
      </c>
      <c r="AS173" t="s">
        <v>58</v>
      </c>
      <c r="AV173">
        <v>1000000291</v>
      </c>
    </row>
    <row r="174" spans="1:48">
      <c r="A174" t="str">
        <f>CONCATENATE(B174,"-",N174)</f>
        <v>0</v>
      </c>
      <c r="B174" t="str">
        <f>VLOOKUP(N174,[1]Saree!$D:$F,3,0)</f>
        <v>0</v>
      </c>
      <c r="C174" t="str">
        <f>VLOOKUP(N174,[1]Saree!$D:$BN,63,0)</f>
        <v>0</v>
      </c>
      <c r="D174" s="6" t="s">
        <v>51</v>
      </c>
      <c r="E174" t="s">
        <v>232</v>
      </c>
      <c r="F174" t="str">
        <f>VLOOKUP(N174,[1]Saree!$D:$AJ,33,0)</f>
        <v>0</v>
      </c>
      <c r="G174" s="7" t="b">
        <v>1</v>
      </c>
      <c r="M174" t="str">
        <f>N173=N174</f>
        <v>0</v>
      </c>
      <c r="N174" s="5">
        <v>80670</v>
      </c>
      <c r="O174">
        <v>1500</v>
      </c>
      <c r="P174" s="7" t="s">
        <v>54</v>
      </c>
      <c r="Q174" s="7">
        <v>1</v>
      </c>
      <c r="R174" s="7" t="s">
        <v>55</v>
      </c>
      <c r="S174" s="7" t="s">
        <v>56</v>
      </c>
      <c r="T174" t="str">
        <f>VLOOKUP(N174,[1]Saree!$D:$T,17,0)</f>
        <v>0</v>
      </c>
      <c r="V174" s="7" t="b">
        <v>1</v>
      </c>
      <c r="W174" s="7" t="b">
        <v>1</v>
      </c>
      <c r="Y174" s="5" t="s">
        <v>820</v>
      </c>
      <c r="Z174">
        <v>1</v>
      </c>
      <c r="AB174" t="b">
        <v>0</v>
      </c>
      <c r="AS174" t="s">
        <v>58</v>
      </c>
      <c r="AV174">
        <v>1000000291</v>
      </c>
    </row>
    <row r="175" spans="1:48">
      <c r="A175" t="str">
        <f>CONCATENATE(B175,"-",N175)</f>
        <v>0</v>
      </c>
      <c r="B175" t="str">
        <f>VLOOKUP(N175,[1]Saree!$D:$F,3,0)</f>
        <v>0</v>
      </c>
      <c r="C175" t="str">
        <f>VLOOKUP(N175,[1]Saree!$D:$BN,63,0)</f>
        <v>0</v>
      </c>
      <c r="D175" s="6" t="s">
        <v>51</v>
      </c>
      <c r="E175" t="s">
        <v>232</v>
      </c>
      <c r="F175" t="str">
        <f>VLOOKUP(N175,[1]Saree!$D:$AJ,33,0)</f>
        <v>0</v>
      </c>
      <c r="G175" s="7" t="b">
        <v>1</v>
      </c>
      <c r="M175" t="str">
        <f>N174=N175</f>
        <v>0</v>
      </c>
      <c r="N175" s="5">
        <v>80670</v>
      </c>
      <c r="O175">
        <v>1500</v>
      </c>
      <c r="P175" s="7" t="s">
        <v>54</v>
      </c>
      <c r="Q175" s="7">
        <v>1</v>
      </c>
      <c r="R175" s="7" t="s">
        <v>55</v>
      </c>
      <c r="S175" s="7" t="s">
        <v>56</v>
      </c>
      <c r="T175" t="str">
        <f>VLOOKUP(N175,[1]Saree!$D:$T,17,0)</f>
        <v>0</v>
      </c>
      <c r="V175" s="7" t="b">
        <v>1</v>
      </c>
      <c r="W175" s="7" t="b">
        <v>1</v>
      </c>
      <c r="Y175" s="5" t="s">
        <v>821</v>
      </c>
      <c r="Z175">
        <v>1</v>
      </c>
      <c r="AB175" t="b">
        <v>0</v>
      </c>
      <c r="AS175" t="s">
        <v>58</v>
      </c>
      <c r="AV175">
        <v>1000000291</v>
      </c>
    </row>
    <row r="176" spans="1:48">
      <c r="A176" t="str">
        <f>CONCATENATE(B176,"-",N176)</f>
        <v>0</v>
      </c>
      <c r="B176" t="str">
        <f>VLOOKUP(N176,[1]Saree!$D:$F,3,0)</f>
        <v>0</v>
      </c>
      <c r="C176" t="str">
        <f>VLOOKUP(N176,[1]Saree!$D:$BN,63,0)</f>
        <v>0</v>
      </c>
      <c r="D176" s="6" t="s">
        <v>51</v>
      </c>
      <c r="E176" t="s">
        <v>232</v>
      </c>
      <c r="F176" t="str">
        <f>VLOOKUP(N176,[1]Saree!$D:$AJ,33,0)</f>
        <v>0</v>
      </c>
      <c r="G176" s="7" t="b">
        <v>1</v>
      </c>
      <c r="M176" t="str">
        <f>N175=N176</f>
        <v>0</v>
      </c>
      <c r="N176" s="5">
        <v>80671</v>
      </c>
      <c r="O176">
        <v>1500</v>
      </c>
      <c r="P176" s="7" t="s">
        <v>54</v>
      </c>
      <c r="Q176" s="7">
        <v>1</v>
      </c>
      <c r="R176" s="7" t="s">
        <v>55</v>
      </c>
      <c r="S176" s="7" t="s">
        <v>56</v>
      </c>
      <c r="T176" t="str">
        <f>VLOOKUP(N176,[1]Saree!$D:$T,17,0)</f>
        <v>0</v>
      </c>
      <c r="V176" s="7" t="b">
        <v>1</v>
      </c>
      <c r="W176" s="7" t="b">
        <v>1</v>
      </c>
      <c r="Y176" s="5" t="s">
        <v>822</v>
      </c>
      <c r="Z176">
        <v>1</v>
      </c>
      <c r="AB176" t="b">
        <v>0</v>
      </c>
      <c r="AS176" t="s">
        <v>58</v>
      </c>
      <c r="AV176">
        <v>1000000291</v>
      </c>
    </row>
    <row r="177" spans="1:48">
      <c r="A177" t="str">
        <f>CONCATENATE(B177,"-",N177)</f>
        <v>0</v>
      </c>
      <c r="B177" t="str">
        <f>VLOOKUP(N177,[1]Saree!$D:$F,3,0)</f>
        <v>0</v>
      </c>
      <c r="C177" t="str">
        <f>VLOOKUP(N177,[1]Saree!$D:$BN,63,0)</f>
        <v>0</v>
      </c>
      <c r="D177" s="6" t="s">
        <v>51</v>
      </c>
      <c r="E177" t="s">
        <v>232</v>
      </c>
      <c r="F177" t="str">
        <f>VLOOKUP(N177,[1]Saree!$D:$AJ,33,0)</f>
        <v>0</v>
      </c>
      <c r="G177" s="7" t="b">
        <v>1</v>
      </c>
      <c r="M177" t="str">
        <f>N176=N177</f>
        <v>0</v>
      </c>
      <c r="N177" s="5">
        <v>80671</v>
      </c>
      <c r="O177">
        <v>1500</v>
      </c>
      <c r="P177" s="7" t="s">
        <v>54</v>
      </c>
      <c r="Q177" s="7">
        <v>1</v>
      </c>
      <c r="R177" s="7" t="s">
        <v>55</v>
      </c>
      <c r="S177" s="7" t="s">
        <v>56</v>
      </c>
      <c r="T177" t="str">
        <f>VLOOKUP(N177,[1]Saree!$D:$T,17,0)</f>
        <v>0</v>
      </c>
      <c r="V177" s="7" t="b">
        <v>1</v>
      </c>
      <c r="W177" s="7" t="b">
        <v>1</v>
      </c>
      <c r="Y177" s="5" t="s">
        <v>823</v>
      </c>
      <c r="Z177">
        <v>1</v>
      </c>
      <c r="AB177" t="b">
        <v>0</v>
      </c>
      <c r="AS177" t="s">
        <v>58</v>
      </c>
      <c r="AV177">
        <v>1000000291</v>
      </c>
    </row>
    <row r="178" spans="1:48">
      <c r="A178" t="str">
        <f>CONCATENATE(B178,"-",N178)</f>
        <v>0</v>
      </c>
      <c r="B178" t="str">
        <f>VLOOKUP(N178,[1]Saree!$D:$F,3,0)</f>
        <v>0</v>
      </c>
      <c r="C178" t="str">
        <f>VLOOKUP(N178,[1]Saree!$D:$BN,63,0)</f>
        <v>0</v>
      </c>
      <c r="D178" s="6" t="s">
        <v>51</v>
      </c>
      <c r="E178" t="s">
        <v>232</v>
      </c>
      <c r="F178" t="str">
        <f>VLOOKUP(N178,[1]Saree!$D:$AJ,33,0)</f>
        <v>0</v>
      </c>
      <c r="G178" s="7" t="b">
        <v>1</v>
      </c>
      <c r="M178" t="str">
        <f>N177=N178</f>
        <v>0</v>
      </c>
      <c r="N178" s="5">
        <v>80672</v>
      </c>
      <c r="O178">
        <v>1500</v>
      </c>
      <c r="P178" s="7" t="s">
        <v>54</v>
      </c>
      <c r="Q178" s="7">
        <v>1</v>
      </c>
      <c r="R178" s="7" t="s">
        <v>55</v>
      </c>
      <c r="S178" s="7" t="s">
        <v>56</v>
      </c>
      <c r="T178" t="str">
        <f>VLOOKUP(N178,[1]Saree!$D:$T,17,0)</f>
        <v>0</v>
      </c>
      <c r="V178" s="7" t="b">
        <v>1</v>
      </c>
      <c r="W178" s="7" t="b">
        <v>1</v>
      </c>
      <c r="Y178" s="5" t="s">
        <v>824</v>
      </c>
      <c r="Z178">
        <v>1</v>
      </c>
      <c r="AB178" t="b">
        <v>0</v>
      </c>
      <c r="AS178" t="s">
        <v>58</v>
      </c>
      <c r="AV178">
        <v>1000000291</v>
      </c>
    </row>
    <row r="179" spans="1:48">
      <c r="A179" t="str">
        <f>CONCATENATE(B179,"-",N179)</f>
        <v>0</v>
      </c>
      <c r="B179" t="str">
        <f>VLOOKUP(N179,[1]Saree!$D:$F,3,0)</f>
        <v>0</v>
      </c>
      <c r="C179" t="str">
        <f>VLOOKUP(N179,[1]Saree!$D:$BN,63,0)</f>
        <v>0</v>
      </c>
      <c r="D179" s="6" t="s">
        <v>51</v>
      </c>
      <c r="E179" t="s">
        <v>232</v>
      </c>
      <c r="F179" t="str">
        <f>VLOOKUP(N179,[1]Saree!$D:$AJ,33,0)</f>
        <v>0</v>
      </c>
      <c r="G179" s="7" t="b">
        <v>1</v>
      </c>
      <c r="M179" t="str">
        <f>N178=N179</f>
        <v>0</v>
      </c>
      <c r="N179" s="5">
        <v>80672</v>
      </c>
      <c r="O179">
        <v>1500</v>
      </c>
      <c r="P179" s="7" t="s">
        <v>54</v>
      </c>
      <c r="Q179" s="7">
        <v>1</v>
      </c>
      <c r="R179" s="7" t="s">
        <v>55</v>
      </c>
      <c r="S179" s="7" t="s">
        <v>56</v>
      </c>
      <c r="T179" t="str">
        <f>VLOOKUP(N179,[1]Saree!$D:$T,17,0)</f>
        <v>0</v>
      </c>
      <c r="V179" s="7" t="b">
        <v>1</v>
      </c>
      <c r="W179" s="7" t="b">
        <v>1</v>
      </c>
      <c r="Y179" s="5" t="s">
        <v>825</v>
      </c>
      <c r="Z179">
        <v>1</v>
      </c>
      <c r="AB179" t="b">
        <v>0</v>
      </c>
      <c r="AS179" t="s">
        <v>58</v>
      </c>
      <c r="AV179">
        <v>1000000291</v>
      </c>
    </row>
    <row r="180" spans="1:48">
      <c r="A180" t="str">
        <f>CONCATENATE(B180,"-",N180)</f>
        <v>0</v>
      </c>
      <c r="B180" t="str">
        <f>VLOOKUP(N180,[1]Saree!$D:$F,3,0)</f>
        <v>0</v>
      </c>
      <c r="C180" t="str">
        <f>VLOOKUP(N180,[1]Saree!$D:$BN,63,0)</f>
        <v>0</v>
      </c>
      <c r="D180" s="6" t="s">
        <v>51</v>
      </c>
      <c r="E180" t="s">
        <v>232</v>
      </c>
      <c r="F180" t="str">
        <f>VLOOKUP(N180,[1]Saree!$D:$AJ,33,0)</f>
        <v>0</v>
      </c>
      <c r="G180" s="7" t="b">
        <v>1</v>
      </c>
      <c r="M180" t="str">
        <f>N179=N180</f>
        <v>0</v>
      </c>
      <c r="N180" s="5">
        <v>80673</v>
      </c>
      <c r="O180">
        <v>1500</v>
      </c>
      <c r="P180" s="7" t="s">
        <v>54</v>
      </c>
      <c r="Q180" s="7">
        <v>1</v>
      </c>
      <c r="R180" s="7" t="s">
        <v>55</v>
      </c>
      <c r="S180" s="7" t="s">
        <v>56</v>
      </c>
      <c r="T180" t="str">
        <f>VLOOKUP(N180,[1]Saree!$D:$T,17,0)</f>
        <v>0</v>
      </c>
      <c r="V180" s="7" t="b">
        <v>1</v>
      </c>
      <c r="W180" s="7" t="b">
        <v>1</v>
      </c>
      <c r="Y180" s="5" t="s">
        <v>826</v>
      </c>
      <c r="Z180">
        <v>1</v>
      </c>
      <c r="AB180" t="b">
        <v>0</v>
      </c>
      <c r="AS180" t="s">
        <v>58</v>
      </c>
      <c r="AV180">
        <v>1000000291</v>
      </c>
    </row>
    <row r="181" spans="1:48">
      <c r="A181" t="str">
        <f>CONCATENATE(B181,"-",N181)</f>
        <v>0</v>
      </c>
      <c r="B181" t="str">
        <f>VLOOKUP(N181,[1]Saree!$D:$F,3,0)</f>
        <v>0</v>
      </c>
      <c r="C181" t="str">
        <f>VLOOKUP(N181,[1]Saree!$D:$BN,63,0)</f>
        <v>0</v>
      </c>
      <c r="D181" s="6" t="s">
        <v>51</v>
      </c>
      <c r="E181" t="s">
        <v>232</v>
      </c>
      <c r="F181" t="str">
        <f>VLOOKUP(N181,[1]Saree!$D:$AJ,33,0)</f>
        <v>0</v>
      </c>
      <c r="G181" s="7" t="b">
        <v>1</v>
      </c>
      <c r="M181" t="str">
        <f>N180=N181</f>
        <v>0</v>
      </c>
      <c r="N181" s="5">
        <v>80673</v>
      </c>
      <c r="O181">
        <v>1500</v>
      </c>
      <c r="P181" s="7" t="s">
        <v>54</v>
      </c>
      <c r="Q181" s="7">
        <v>1</v>
      </c>
      <c r="R181" s="7" t="s">
        <v>55</v>
      </c>
      <c r="S181" s="7" t="s">
        <v>56</v>
      </c>
      <c r="T181" t="str">
        <f>VLOOKUP(N181,[1]Saree!$D:$T,17,0)</f>
        <v>0</v>
      </c>
      <c r="V181" s="7" t="b">
        <v>1</v>
      </c>
      <c r="W181" s="7" t="b">
        <v>1</v>
      </c>
      <c r="Y181" s="5" t="s">
        <v>827</v>
      </c>
      <c r="Z181">
        <v>1</v>
      </c>
      <c r="AB181" t="b">
        <v>0</v>
      </c>
      <c r="AS181" t="s">
        <v>58</v>
      </c>
      <c r="AV181">
        <v>1000000291</v>
      </c>
    </row>
    <row r="182" spans="1:48">
      <c r="A182" t="str">
        <f>CONCATENATE(B182,"-",N182)</f>
        <v>0</v>
      </c>
      <c r="B182" t="str">
        <f>VLOOKUP(N182,[1]Saree!$D:$F,3,0)</f>
        <v>0</v>
      </c>
      <c r="C182" t="str">
        <f>VLOOKUP(N182,[1]Saree!$D:$BN,63,0)</f>
        <v>0</v>
      </c>
      <c r="D182" s="6" t="s">
        <v>51</v>
      </c>
      <c r="E182" t="s">
        <v>232</v>
      </c>
      <c r="F182" t="str">
        <f>VLOOKUP(N182,[1]Saree!$D:$AJ,33,0)</f>
        <v>0</v>
      </c>
      <c r="G182" s="7" t="b">
        <v>1</v>
      </c>
      <c r="M182" t="str">
        <f>N181=N182</f>
        <v>0</v>
      </c>
      <c r="N182" s="5">
        <v>80674</v>
      </c>
      <c r="O182">
        <v>1500</v>
      </c>
      <c r="P182" s="7" t="s">
        <v>54</v>
      </c>
      <c r="Q182" s="7">
        <v>1</v>
      </c>
      <c r="R182" s="7" t="s">
        <v>55</v>
      </c>
      <c r="S182" s="7" t="s">
        <v>56</v>
      </c>
      <c r="T182" t="str">
        <f>VLOOKUP(N182,[1]Saree!$D:$T,17,0)</f>
        <v>0</v>
      </c>
      <c r="V182" s="7" t="b">
        <v>1</v>
      </c>
      <c r="W182" s="7" t="b">
        <v>1</v>
      </c>
      <c r="Y182" s="5" t="s">
        <v>828</v>
      </c>
      <c r="Z182">
        <v>1</v>
      </c>
      <c r="AB182" t="b">
        <v>0</v>
      </c>
      <c r="AS182" t="s">
        <v>58</v>
      </c>
      <c r="AV182">
        <v>1000000291</v>
      </c>
    </row>
    <row r="183" spans="1:48">
      <c r="A183" t="str">
        <f>CONCATENATE(B183,"-",N183)</f>
        <v>0</v>
      </c>
      <c r="B183" t="str">
        <f>VLOOKUP(N183,[1]Saree!$D:$F,3,0)</f>
        <v>0</v>
      </c>
      <c r="C183" t="str">
        <f>VLOOKUP(N183,[1]Saree!$D:$BN,63,0)</f>
        <v>0</v>
      </c>
      <c r="D183" s="6" t="s">
        <v>51</v>
      </c>
      <c r="E183" t="s">
        <v>232</v>
      </c>
      <c r="F183" t="str">
        <f>VLOOKUP(N183,[1]Saree!$D:$AJ,33,0)</f>
        <v>0</v>
      </c>
      <c r="G183" s="7" t="b">
        <v>1</v>
      </c>
      <c r="M183" t="str">
        <f>N182=N183</f>
        <v>0</v>
      </c>
      <c r="N183" s="5">
        <v>80674</v>
      </c>
      <c r="O183">
        <v>1500</v>
      </c>
      <c r="P183" s="7" t="s">
        <v>54</v>
      </c>
      <c r="Q183" s="7">
        <v>1</v>
      </c>
      <c r="R183" s="7" t="s">
        <v>55</v>
      </c>
      <c r="S183" s="7" t="s">
        <v>56</v>
      </c>
      <c r="T183" t="str">
        <f>VLOOKUP(N183,[1]Saree!$D:$T,17,0)</f>
        <v>0</v>
      </c>
      <c r="V183" s="7" t="b">
        <v>1</v>
      </c>
      <c r="W183" s="7" t="b">
        <v>1</v>
      </c>
      <c r="Y183" s="5" t="s">
        <v>829</v>
      </c>
      <c r="Z183">
        <v>1</v>
      </c>
      <c r="AB183" t="b">
        <v>0</v>
      </c>
      <c r="AS183" t="s">
        <v>58</v>
      </c>
      <c r="AV183">
        <v>1000000291</v>
      </c>
    </row>
    <row r="184" spans="1:48">
      <c r="A184" t="str">
        <f>CONCATENATE(B184,"-",N184)</f>
        <v>0</v>
      </c>
      <c r="B184" t="str">
        <f>VLOOKUP(N184,[1]Saree!$D:$F,3,0)</f>
        <v>0</v>
      </c>
      <c r="C184" t="str">
        <f>VLOOKUP(N184,[1]Saree!$D:$BN,63,0)</f>
        <v>0</v>
      </c>
      <c r="D184" s="6" t="s">
        <v>51</v>
      </c>
      <c r="E184" t="s">
        <v>232</v>
      </c>
      <c r="F184" t="str">
        <f>VLOOKUP(N184,[1]Saree!$D:$AJ,33,0)</f>
        <v>0</v>
      </c>
      <c r="G184" s="7" t="b">
        <v>1</v>
      </c>
      <c r="M184" t="str">
        <f>N183=N184</f>
        <v>0</v>
      </c>
      <c r="N184" s="5">
        <v>80675</v>
      </c>
      <c r="O184">
        <v>1500</v>
      </c>
      <c r="P184" s="7" t="s">
        <v>54</v>
      </c>
      <c r="Q184" s="7">
        <v>1</v>
      </c>
      <c r="R184" s="7" t="s">
        <v>55</v>
      </c>
      <c r="S184" s="7" t="s">
        <v>56</v>
      </c>
      <c r="T184" t="str">
        <f>VLOOKUP(N184,[1]Saree!$D:$T,17,0)</f>
        <v>0</v>
      </c>
      <c r="V184" s="7" t="b">
        <v>1</v>
      </c>
      <c r="W184" s="7" t="b">
        <v>1</v>
      </c>
      <c r="Y184" s="5" t="s">
        <v>830</v>
      </c>
      <c r="Z184">
        <v>1</v>
      </c>
      <c r="AB184" t="b">
        <v>0</v>
      </c>
      <c r="AS184" t="s">
        <v>58</v>
      </c>
      <c r="AV184">
        <v>1000000291</v>
      </c>
    </row>
    <row r="185" spans="1:48">
      <c r="A185" t="str">
        <f>CONCATENATE(B185,"-",N185)</f>
        <v>0</v>
      </c>
      <c r="B185" t="str">
        <f>VLOOKUP(N185,[1]Saree!$D:$F,3,0)</f>
        <v>0</v>
      </c>
      <c r="C185" t="str">
        <f>VLOOKUP(N185,[1]Saree!$D:$BN,63,0)</f>
        <v>0</v>
      </c>
      <c r="D185" s="6" t="s">
        <v>51</v>
      </c>
      <c r="E185" t="s">
        <v>232</v>
      </c>
      <c r="F185" t="str">
        <f>VLOOKUP(N185,[1]Saree!$D:$AJ,33,0)</f>
        <v>0</v>
      </c>
      <c r="G185" s="7" t="b">
        <v>1</v>
      </c>
      <c r="M185" t="str">
        <f>N184=N185</f>
        <v>0</v>
      </c>
      <c r="N185" s="5">
        <v>80675</v>
      </c>
      <c r="O185">
        <v>1500</v>
      </c>
      <c r="P185" s="7" t="s">
        <v>54</v>
      </c>
      <c r="Q185" s="7">
        <v>1</v>
      </c>
      <c r="R185" s="7" t="s">
        <v>55</v>
      </c>
      <c r="S185" s="7" t="s">
        <v>56</v>
      </c>
      <c r="T185" t="str">
        <f>VLOOKUP(N185,[1]Saree!$D:$T,17,0)</f>
        <v>0</v>
      </c>
      <c r="V185" s="7" t="b">
        <v>1</v>
      </c>
      <c r="W185" s="7" t="b">
        <v>1</v>
      </c>
      <c r="Y185" s="5" t="s">
        <v>831</v>
      </c>
      <c r="Z185">
        <v>1</v>
      </c>
      <c r="AB185" t="b">
        <v>0</v>
      </c>
      <c r="AS185" t="s">
        <v>58</v>
      </c>
      <c r="AV185">
        <v>1000000291</v>
      </c>
    </row>
    <row r="186" spans="1:48">
      <c r="A186" t="str">
        <f>CONCATENATE(B186,"-",N186)</f>
        <v>0</v>
      </c>
      <c r="B186" t="str">
        <f>VLOOKUP(N186,[1]Saree!$D:$F,3,0)</f>
        <v>0</v>
      </c>
      <c r="C186" t="str">
        <f>VLOOKUP(N186,[1]Saree!$D:$BN,63,0)</f>
        <v>0</v>
      </c>
      <c r="D186" s="6" t="s">
        <v>51</v>
      </c>
      <c r="E186" t="s">
        <v>232</v>
      </c>
      <c r="F186" t="str">
        <f>VLOOKUP(N186,[1]Saree!$D:$AJ,33,0)</f>
        <v>0</v>
      </c>
      <c r="G186" s="7" t="b">
        <v>1</v>
      </c>
      <c r="M186" t="str">
        <f>N185=N186</f>
        <v>0</v>
      </c>
      <c r="N186" s="5">
        <v>80676</v>
      </c>
      <c r="O186">
        <v>1500</v>
      </c>
      <c r="P186" s="7" t="s">
        <v>54</v>
      </c>
      <c r="Q186" s="7">
        <v>1</v>
      </c>
      <c r="R186" s="7" t="s">
        <v>55</v>
      </c>
      <c r="S186" s="7" t="s">
        <v>56</v>
      </c>
      <c r="T186" t="str">
        <f>VLOOKUP(N186,[1]Saree!$D:$T,17,0)</f>
        <v>0</v>
      </c>
      <c r="V186" s="7" t="b">
        <v>1</v>
      </c>
      <c r="W186" s="7" t="b">
        <v>1</v>
      </c>
      <c r="Y186" s="5" t="s">
        <v>832</v>
      </c>
      <c r="Z186">
        <v>1</v>
      </c>
      <c r="AB186" t="b">
        <v>0</v>
      </c>
      <c r="AS186" t="s">
        <v>58</v>
      </c>
      <c r="AV186">
        <v>1000000291</v>
      </c>
    </row>
    <row r="187" spans="1:48">
      <c r="A187" t="str">
        <f>CONCATENATE(B187,"-",N187)</f>
        <v>0</v>
      </c>
      <c r="B187" t="str">
        <f>VLOOKUP(N187,[1]Saree!$D:$F,3,0)</f>
        <v>0</v>
      </c>
      <c r="C187" t="str">
        <f>VLOOKUP(N187,[1]Saree!$D:$BN,63,0)</f>
        <v>0</v>
      </c>
      <c r="D187" s="6" t="s">
        <v>51</v>
      </c>
      <c r="E187" t="s">
        <v>232</v>
      </c>
      <c r="F187" t="str">
        <f>VLOOKUP(N187,[1]Saree!$D:$AJ,33,0)</f>
        <v>0</v>
      </c>
      <c r="G187" s="7" t="b">
        <v>1</v>
      </c>
      <c r="M187" t="str">
        <f>N186=N187</f>
        <v>0</v>
      </c>
      <c r="N187" s="5">
        <v>80676</v>
      </c>
      <c r="O187">
        <v>1500</v>
      </c>
      <c r="P187" s="7" t="s">
        <v>54</v>
      </c>
      <c r="Q187" s="7">
        <v>1</v>
      </c>
      <c r="R187" s="7" t="s">
        <v>55</v>
      </c>
      <c r="S187" s="7" t="s">
        <v>56</v>
      </c>
      <c r="T187" t="str">
        <f>VLOOKUP(N187,[1]Saree!$D:$T,17,0)</f>
        <v>0</v>
      </c>
      <c r="V187" s="7" t="b">
        <v>1</v>
      </c>
      <c r="W187" s="7" t="b">
        <v>1</v>
      </c>
      <c r="Y187" s="5" t="s">
        <v>833</v>
      </c>
      <c r="Z187">
        <v>1</v>
      </c>
      <c r="AB187" t="b">
        <v>0</v>
      </c>
      <c r="AS187" t="s">
        <v>58</v>
      </c>
      <c r="AV187">
        <v>1000000291</v>
      </c>
    </row>
    <row r="188" spans="1:48">
      <c r="A188" t="str">
        <f>CONCATENATE(B188,"-",N188)</f>
        <v>0</v>
      </c>
      <c r="B188" t="str">
        <f>VLOOKUP(N188,[1]Saree!$D:$F,3,0)</f>
        <v>0</v>
      </c>
      <c r="C188" t="str">
        <f>VLOOKUP(N188,[1]Saree!$D:$BN,63,0)</f>
        <v>0</v>
      </c>
      <c r="D188" s="6" t="s">
        <v>51</v>
      </c>
      <c r="E188" t="s">
        <v>232</v>
      </c>
      <c r="F188" t="str">
        <f>VLOOKUP(N188,[1]Saree!$D:$AJ,33,0)</f>
        <v>0</v>
      </c>
      <c r="G188" s="7" t="b">
        <v>1</v>
      </c>
      <c r="M188" t="str">
        <f>N187=N188</f>
        <v>0</v>
      </c>
      <c r="N188" s="5">
        <v>80677</v>
      </c>
      <c r="O188">
        <v>1500</v>
      </c>
      <c r="P188" s="7" t="s">
        <v>54</v>
      </c>
      <c r="Q188" s="7">
        <v>1</v>
      </c>
      <c r="R188" s="7" t="s">
        <v>55</v>
      </c>
      <c r="S188" s="7" t="s">
        <v>56</v>
      </c>
      <c r="T188" t="str">
        <f>VLOOKUP(N188,[1]Saree!$D:$T,17,0)</f>
        <v>0</v>
      </c>
      <c r="V188" s="7" t="b">
        <v>1</v>
      </c>
      <c r="W188" s="7" t="b">
        <v>1</v>
      </c>
      <c r="Y188" s="5" t="s">
        <v>834</v>
      </c>
      <c r="Z188">
        <v>1</v>
      </c>
      <c r="AB188" t="b">
        <v>0</v>
      </c>
      <c r="AS188" t="s">
        <v>58</v>
      </c>
      <c r="AV188">
        <v>1000000291</v>
      </c>
    </row>
    <row r="189" spans="1:48">
      <c r="A189" t="str">
        <f>CONCATENATE(B189,"-",N189)</f>
        <v>0</v>
      </c>
      <c r="B189" t="str">
        <f>VLOOKUP(N189,[1]Saree!$D:$F,3,0)</f>
        <v>0</v>
      </c>
      <c r="C189" t="str">
        <f>VLOOKUP(N189,[1]Saree!$D:$BN,63,0)</f>
        <v>0</v>
      </c>
      <c r="D189" s="6" t="s">
        <v>51</v>
      </c>
      <c r="E189" t="s">
        <v>232</v>
      </c>
      <c r="F189" t="str">
        <f>VLOOKUP(N189,[1]Saree!$D:$AJ,33,0)</f>
        <v>0</v>
      </c>
      <c r="G189" s="7" t="b">
        <v>1</v>
      </c>
      <c r="M189" t="str">
        <f>N188=N189</f>
        <v>0</v>
      </c>
      <c r="N189" s="5">
        <v>80677</v>
      </c>
      <c r="O189">
        <v>1500</v>
      </c>
      <c r="P189" s="7" t="s">
        <v>54</v>
      </c>
      <c r="Q189" s="7">
        <v>1</v>
      </c>
      <c r="R189" s="7" t="s">
        <v>55</v>
      </c>
      <c r="S189" s="7" t="s">
        <v>56</v>
      </c>
      <c r="T189" t="str">
        <f>VLOOKUP(N189,[1]Saree!$D:$T,17,0)</f>
        <v>0</v>
      </c>
      <c r="V189" s="7" t="b">
        <v>1</v>
      </c>
      <c r="W189" s="7" t="b">
        <v>1</v>
      </c>
      <c r="Y189" s="5" t="s">
        <v>835</v>
      </c>
      <c r="Z189">
        <v>1</v>
      </c>
      <c r="AB189" t="b">
        <v>0</v>
      </c>
      <c r="AS189" t="s">
        <v>58</v>
      </c>
      <c r="AV189">
        <v>1000000291</v>
      </c>
    </row>
    <row r="190" spans="1:48">
      <c r="A190" t="str">
        <f>CONCATENATE(B190,"-",N190)</f>
        <v>0</v>
      </c>
      <c r="B190" t="str">
        <f>VLOOKUP(N190,[1]Saree!$D:$F,3,0)</f>
        <v>0</v>
      </c>
      <c r="C190" t="str">
        <f>VLOOKUP(N190,[1]Saree!$D:$BN,63,0)</f>
        <v>0</v>
      </c>
      <c r="D190" s="6" t="s">
        <v>51</v>
      </c>
      <c r="E190" t="s">
        <v>232</v>
      </c>
      <c r="F190" t="str">
        <f>VLOOKUP(N190,[1]Saree!$D:$AJ,33,0)</f>
        <v>0</v>
      </c>
      <c r="G190" s="7" t="b">
        <v>1</v>
      </c>
      <c r="M190" t="str">
        <f>N189=N190</f>
        <v>0</v>
      </c>
      <c r="N190" s="5">
        <v>80678</v>
      </c>
      <c r="O190">
        <v>1500</v>
      </c>
      <c r="P190" s="7" t="s">
        <v>54</v>
      </c>
      <c r="Q190" s="7">
        <v>1</v>
      </c>
      <c r="R190" s="7" t="s">
        <v>55</v>
      </c>
      <c r="S190" s="7" t="s">
        <v>56</v>
      </c>
      <c r="T190" t="str">
        <f>VLOOKUP(N190,[1]Saree!$D:$T,17,0)</f>
        <v>0</v>
      </c>
      <c r="V190" s="7" t="b">
        <v>1</v>
      </c>
      <c r="W190" s="7" t="b">
        <v>1</v>
      </c>
      <c r="Y190" s="5" t="s">
        <v>836</v>
      </c>
      <c r="Z190">
        <v>1</v>
      </c>
      <c r="AB190" t="b">
        <v>0</v>
      </c>
      <c r="AS190" t="s">
        <v>58</v>
      </c>
      <c r="AV190">
        <v>1000000291</v>
      </c>
    </row>
    <row r="191" spans="1:48">
      <c r="A191" t="str">
        <f>CONCATENATE(B191,"-",N191)</f>
        <v>0</v>
      </c>
      <c r="B191" t="str">
        <f>VLOOKUP(N191,[1]Saree!$D:$F,3,0)</f>
        <v>0</v>
      </c>
      <c r="C191" t="str">
        <f>VLOOKUP(N191,[1]Saree!$D:$BN,63,0)</f>
        <v>0</v>
      </c>
      <c r="D191" s="6" t="s">
        <v>51</v>
      </c>
      <c r="E191" t="s">
        <v>232</v>
      </c>
      <c r="F191" t="str">
        <f>VLOOKUP(N191,[1]Saree!$D:$AJ,33,0)</f>
        <v>0</v>
      </c>
      <c r="G191" s="7" t="b">
        <v>1</v>
      </c>
      <c r="M191" t="str">
        <f>N190=N191</f>
        <v>0</v>
      </c>
      <c r="N191" s="5">
        <v>80678</v>
      </c>
      <c r="O191">
        <v>1500</v>
      </c>
      <c r="P191" s="7" t="s">
        <v>54</v>
      </c>
      <c r="Q191" s="7">
        <v>1</v>
      </c>
      <c r="R191" s="7" t="s">
        <v>55</v>
      </c>
      <c r="S191" s="7" t="s">
        <v>56</v>
      </c>
      <c r="T191" t="str">
        <f>VLOOKUP(N191,[1]Saree!$D:$T,17,0)</f>
        <v>0</v>
      </c>
      <c r="V191" s="7" t="b">
        <v>1</v>
      </c>
      <c r="W191" s="7" t="b">
        <v>1</v>
      </c>
      <c r="Y191" s="5" t="s">
        <v>837</v>
      </c>
      <c r="Z191">
        <v>1</v>
      </c>
      <c r="AB191" t="b">
        <v>0</v>
      </c>
      <c r="AS191" t="s">
        <v>58</v>
      </c>
      <c r="AV191">
        <v>1000000291</v>
      </c>
    </row>
    <row r="192" spans="1:48">
      <c r="A192" t="str">
        <f>CONCATENATE(B192,"-",N192)</f>
        <v>0</v>
      </c>
      <c r="B192" t="str">
        <f>VLOOKUP(N192,[1]Saree!$D:$F,3,0)</f>
        <v>0</v>
      </c>
      <c r="C192" t="str">
        <f>VLOOKUP(N192,[1]Saree!$D:$BN,63,0)</f>
        <v>0</v>
      </c>
      <c r="D192" s="6" t="s">
        <v>51</v>
      </c>
      <c r="E192" t="s">
        <v>232</v>
      </c>
      <c r="F192" t="str">
        <f>VLOOKUP(N192,[1]Saree!$D:$AJ,33,0)</f>
        <v>0</v>
      </c>
      <c r="G192" s="7" t="b">
        <v>1</v>
      </c>
      <c r="M192" t="str">
        <f>N191=N192</f>
        <v>0</v>
      </c>
      <c r="N192" s="5">
        <v>80679</v>
      </c>
      <c r="O192">
        <v>1500</v>
      </c>
      <c r="P192" s="7" t="s">
        <v>54</v>
      </c>
      <c r="Q192" s="7">
        <v>1</v>
      </c>
      <c r="R192" s="7" t="s">
        <v>55</v>
      </c>
      <c r="S192" s="7" t="s">
        <v>56</v>
      </c>
      <c r="T192" t="str">
        <f>VLOOKUP(N192,[1]Saree!$D:$T,17,0)</f>
        <v>0</v>
      </c>
      <c r="V192" s="7" t="b">
        <v>1</v>
      </c>
      <c r="W192" s="7" t="b">
        <v>1</v>
      </c>
      <c r="Y192" s="5" t="s">
        <v>838</v>
      </c>
      <c r="Z192">
        <v>1</v>
      </c>
      <c r="AB192" t="b">
        <v>0</v>
      </c>
      <c r="AS192" t="s">
        <v>58</v>
      </c>
      <c r="AV192">
        <v>1000000291</v>
      </c>
    </row>
    <row r="193" spans="1:48">
      <c r="A193" t="str">
        <f>CONCATENATE(B193,"-",N193)</f>
        <v>0</v>
      </c>
      <c r="B193" t="str">
        <f>VLOOKUP(N193,[1]Saree!$D:$F,3,0)</f>
        <v>0</v>
      </c>
      <c r="C193" t="str">
        <f>VLOOKUP(N193,[1]Saree!$D:$BN,63,0)</f>
        <v>0</v>
      </c>
      <c r="D193" s="6" t="s">
        <v>51</v>
      </c>
      <c r="E193" t="s">
        <v>232</v>
      </c>
      <c r="F193" t="str">
        <f>VLOOKUP(N193,[1]Saree!$D:$AJ,33,0)</f>
        <v>0</v>
      </c>
      <c r="G193" s="7" t="b">
        <v>1</v>
      </c>
      <c r="M193" t="str">
        <f>N192=N193</f>
        <v>0</v>
      </c>
      <c r="N193" s="5">
        <v>80679</v>
      </c>
      <c r="O193">
        <v>1500</v>
      </c>
      <c r="P193" s="7" t="s">
        <v>54</v>
      </c>
      <c r="Q193" s="7">
        <v>1</v>
      </c>
      <c r="R193" s="7" t="s">
        <v>55</v>
      </c>
      <c r="S193" s="7" t="s">
        <v>56</v>
      </c>
      <c r="T193" t="str">
        <f>VLOOKUP(N193,[1]Saree!$D:$T,17,0)</f>
        <v>0</v>
      </c>
      <c r="V193" s="7" t="b">
        <v>1</v>
      </c>
      <c r="W193" s="7" t="b">
        <v>1</v>
      </c>
      <c r="Y193" s="5" t="s">
        <v>839</v>
      </c>
      <c r="Z193">
        <v>1</v>
      </c>
      <c r="AB193" t="b">
        <v>0</v>
      </c>
      <c r="AS193" t="s">
        <v>58</v>
      </c>
      <c r="AV193">
        <v>1000000291</v>
      </c>
    </row>
    <row r="194" spans="1:48">
      <c r="A194" t="str">
        <f>CONCATENATE(B194,"-",N194)</f>
        <v>0</v>
      </c>
      <c r="B194" t="str">
        <f>VLOOKUP(N194,[1]Saree!$D:$F,3,0)</f>
        <v>0</v>
      </c>
      <c r="C194" t="str">
        <f>VLOOKUP(N194,[1]Saree!$D:$BN,63,0)</f>
        <v>0</v>
      </c>
      <c r="D194" s="6" t="s">
        <v>51</v>
      </c>
      <c r="E194" t="s">
        <v>232</v>
      </c>
      <c r="F194" t="str">
        <f>VLOOKUP(N194,[1]Saree!$D:$AJ,33,0)</f>
        <v>0</v>
      </c>
      <c r="G194" s="7" t="b">
        <v>1</v>
      </c>
      <c r="M194" t="str">
        <f>N193=N194</f>
        <v>0</v>
      </c>
      <c r="N194" s="5">
        <v>80680</v>
      </c>
      <c r="O194">
        <v>1500</v>
      </c>
      <c r="P194" s="7" t="s">
        <v>54</v>
      </c>
      <c r="Q194" s="7">
        <v>1</v>
      </c>
      <c r="R194" s="7" t="s">
        <v>55</v>
      </c>
      <c r="S194" s="7" t="s">
        <v>56</v>
      </c>
      <c r="T194" t="str">
        <f>VLOOKUP(N194,[1]Saree!$D:$T,17,0)</f>
        <v>0</v>
      </c>
      <c r="V194" s="7" t="b">
        <v>1</v>
      </c>
      <c r="W194" s="7" t="b">
        <v>1</v>
      </c>
      <c r="Y194" s="5" t="s">
        <v>840</v>
      </c>
      <c r="Z194">
        <v>1</v>
      </c>
      <c r="AB194" t="b">
        <v>0</v>
      </c>
      <c r="AS194" t="s">
        <v>58</v>
      </c>
      <c r="AV194">
        <v>1000000291</v>
      </c>
    </row>
    <row r="195" spans="1:48">
      <c r="A195" t="str">
        <f>CONCATENATE(B195,"-",N195)</f>
        <v>0</v>
      </c>
      <c r="B195" t="str">
        <f>VLOOKUP(N195,[1]Saree!$D:$F,3,0)</f>
        <v>0</v>
      </c>
      <c r="C195" t="str">
        <f>VLOOKUP(N195,[1]Saree!$D:$BN,63,0)</f>
        <v>0</v>
      </c>
      <c r="D195" s="6" t="s">
        <v>51</v>
      </c>
      <c r="E195" t="s">
        <v>232</v>
      </c>
      <c r="F195" t="str">
        <f>VLOOKUP(N195,[1]Saree!$D:$AJ,33,0)</f>
        <v>0</v>
      </c>
      <c r="G195" s="7" t="b">
        <v>1</v>
      </c>
      <c r="M195" t="str">
        <f>N194=N195</f>
        <v>0</v>
      </c>
      <c r="N195" s="5">
        <v>80680</v>
      </c>
      <c r="O195">
        <v>1500</v>
      </c>
      <c r="P195" s="7" t="s">
        <v>54</v>
      </c>
      <c r="Q195" s="7">
        <v>1</v>
      </c>
      <c r="R195" s="7" t="s">
        <v>55</v>
      </c>
      <c r="S195" s="7" t="s">
        <v>56</v>
      </c>
      <c r="T195" t="str">
        <f>VLOOKUP(N195,[1]Saree!$D:$T,17,0)</f>
        <v>0</v>
      </c>
      <c r="V195" s="7" t="b">
        <v>1</v>
      </c>
      <c r="W195" s="7" t="b">
        <v>1</v>
      </c>
      <c r="Y195" s="5" t="s">
        <v>841</v>
      </c>
      <c r="Z195">
        <v>1</v>
      </c>
      <c r="AB195" t="b">
        <v>0</v>
      </c>
      <c r="AS195" t="s">
        <v>58</v>
      </c>
      <c r="AV195">
        <v>1000000291</v>
      </c>
    </row>
    <row r="196" spans="1:48">
      <c r="A196" t="str">
        <f>CONCATENATE(B196,"-",N196)</f>
        <v>0</v>
      </c>
      <c r="B196" t="str">
        <f>VLOOKUP(N196,[1]Saree!$D:$F,3,0)</f>
        <v>0</v>
      </c>
      <c r="C196" t="str">
        <f>VLOOKUP(N196,[1]Saree!$D:$BN,63,0)</f>
        <v>0</v>
      </c>
      <c r="D196" s="6" t="s">
        <v>51</v>
      </c>
      <c r="E196" t="s">
        <v>232</v>
      </c>
      <c r="F196" t="str">
        <f>VLOOKUP(N196,[1]Saree!$D:$AJ,33,0)</f>
        <v>0</v>
      </c>
      <c r="G196" s="7" t="b">
        <v>1</v>
      </c>
      <c r="M196" t="str">
        <f>N195=N196</f>
        <v>0</v>
      </c>
      <c r="N196" s="5">
        <v>80681</v>
      </c>
      <c r="O196">
        <v>1500</v>
      </c>
      <c r="P196" s="7" t="s">
        <v>54</v>
      </c>
      <c r="Q196" s="7">
        <v>1</v>
      </c>
      <c r="R196" s="7" t="s">
        <v>55</v>
      </c>
      <c r="S196" s="7" t="s">
        <v>56</v>
      </c>
      <c r="T196" t="str">
        <f>VLOOKUP(N196,[1]Saree!$D:$T,17,0)</f>
        <v>0</v>
      </c>
      <c r="V196" s="7" t="b">
        <v>1</v>
      </c>
      <c r="W196" s="7" t="b">
        <v>1</v>
      </c>
      <c r="Y196" s="5" t="s">
        <v>842</v>
      </c>
      <c r="Z196">
        <v>1</v>
      </c>
      <c r="AB196" t="b">
        <v>0</v>
      </c>
      <c r="AS196" t="s">
        <v>58</v>
      </c>
      <c r="AV196">
        <v>1000000291</v>
      </c>
    </row>
    <row r="197" spans="1:48">
      <c r="A197" t="str">
        <f>CONCATENATE(B197,"-",N197)</f>
        <v>0</v>
      </c>
      <c r="B197" t="str">
        <f>VLOOKUP(N197,[1]Saree!$D:$F,3,0)</f>
        <v>0</v>
      </c>
      <c r="C197" t="str">
        <f>VLOOKUP(N197,[1]Saree!$D:$BN,63,0)</f>
        <v>0</v>
      </c>
      <c r="D197" s="6" t="s">
        <v>51</v>
      </c>
      <c r="E197" t="s">
        <v>232</v>
      </c>
      <c r="F197" t="str">
        <f>VLOOKUP(N197,[1]Saree!$D:$AJ,33,0)</f>
        <v>0</v>
      </c>
      <c r="G197" s="7" t="b">
        <v>1</v>
      </c>
      <c r="M197" t="str">
        <f>N196=N197</f>
        <v>0</v>
      </c>
      <c r="N197" s="5">
        <v>80681</v>
      </c>
      <c r="O197">
        <v>1500</v>
      </c>
      <c r="P197" s="7" t="s">
        <v>54</v>
      </c>
      <c r="Q197" s="7">
        <v>1</v>
      </c>
      <c r="R197" s="7" t="s">
        <v>55</v>
      </c>
      <c r="S197" s="7" t="s">
        <v>56</v>
      </c>
      <c r="T197" t="str">
        <f>VLOOKUP(N197,[1]Saree!$D:$T,17,0)</f>
        <v>0</v>
      </c>
      <c r="V197" s="7" t="b">
        <v>1</v>
      </c>
      <c r="W197" s="7" t="b">
        <v>1</v>
      </c>
      <c r="Y197" s="5" t="s">
        <v>843</v>
      </c>
      <c r="Z197">
        <v>1</v>
      </c>
      <c r="AB197" t="b">
        <v>0</v>
      </c>
      <c r="AS197" t="s">
        <v>58</v>
      </c>
      <c r="AV197">
        <v>1000000291</v>
      </c>
    </row>
    <row r="198" spans="1:48">
      <c r="A198" t="str">
        <f>CONCATENATE(B198,"-",N198)</f>
        <v>0</v>
      </c>
      <c r="B198" t="str">
        <f>VLOOKUP(N198,[1]Saree!$D:$F,3,0)</f>
        <v>0</v>
      </c>
      <c r="C198" t="str">
        <f>VLOOKUP(N198,[1]Saree!$D:$BN,63,0)</f>
        <v>0</v>
      </c>
      <c r="D198" s="6" t="s">
        <v>51</v>
      </c>
      <c r="E198" t="s">
        <v>232</v>
      </c>
      <c r="F198" t="str">
        <f>VLOOKUP(N198,[1]Saree!$D:$AJ,33,0)</f>
        <v>0</v>
      </c>
      <c r="G198" s="7" t="b">
        <v>1</v>
      </c>
      <c r="M198" t="str">
        <f>N197=N198</f>
        <v>0</v>
      </c>
      <c r="N198" s="5">
        <v>80682</v>
      </c>
      <c r="O198">
        <v>1500</v>
      </c>
      <c r="P198" s="7" t="s">
        <v>54</v>
      </c>
      <c r="Q198" s="7">
        <v>1</v>
      </c>
      <c r="R198" s="7" t="s">
        <v>55</v>
      </c>
      <c r="S198" s="7" t="s">
        <v>56</v>
      </c>
      <c r="T198" t="str">
        <f>VLOOKUP(N198,[1]Saree!$D:$T,17,0)</f>
        <v>0</v>
      </c>
      <c r="V198" s="7" t="b">
        <v>1</v>
      </c>
      <c r="W198" s="7" t="b">
        <v>1</v>
      </c>
      <c r="Y198" s="5" t="s">
        <v>844</v>
      </c>
      <c r="Z198">
        <v>1</v>
      </c>
      <c r="AB198" t="b">
        <v>0</v>
      </c>
      <c r="AS198" t="s">
        <v>58</v>
      </c>
      <c r="AV198">
        <v>1000000291</v>
      </c>
    </row>
    <row r="199" spans="1:48">
      <c r="A199" t="str">
        <f>CONCATENATE(B199,"-",N199)</f>
        <v>0</v>
      </c>
      <c r="B199" t="str">
        <f>VLOOKUP(N199,[1]Saree!$D:$F,3,0)</f>
        <v>0</v>
      </c>
      <c r="C199" t="str">
        <f>VLOOKUP(N199,[1]Saree!$D:$BN,63,0)</f>
        <v>0</v>
      </c>
      <c r="D199" s="6" t="s">
        <v>51</v>
      </c>
      <c r="E199" t="s">
        <v>232</v>
      </c>
      <c r="F199" t="str">
        <f>VLOOKUP(N199,[1]Saree!$D:$AJ,33,0)</f>
        <v>0</v>
      </c>
      <c r="G199" s="7" t="b">
        <v>1</v>
      </c>
      <c r="M199" t="str">
        <f>N198=N199</f>
        <v>0</v>
      </c>
      <c r="N199" s="5">
        <v>80682</v>
      </c>
      <c r="O199">
        <v>1500</v>
      </c>
      <c r="P199" s="7" t="s">
        <v>54</v>
      </c>
      <c r="Q199" s="7">
        <v>1</v>
      </c>
      <c r="R199" s="7" t="s">
        <v>55</v>
      </c>
      <c r="S199" s="7" t="s">
        <v>56</v>
      </c>
      <c r="T199" t="str">
        <f>VLOOKUP(N199,[1]Saree!$D:$T,17,0)</f>
        <v>0</v>
      </c>
      <c r="V199" s="7" t="b">
        <v>1</v>
      </c>
      <c r="W199" s="7" t="b">
        <v>1</v>
      </c>
      <c r="Y199" s="5" t="s">
        <v>845</v>
      </c>
      <c r="Z199">
        <v>1</v>
      </c>
      <c r="AB199" t="b">
        <v>0</v>
      </c>
      <c r="AS199" t="s">
        <v>58</v>
      </c>
      <c r="AV199">
        <v>1000000291</v>
      </c>
    </row>
    <row r="200" spans="1:48">
      <c r="A200" t="str">
        <f>CONCATENATE(B200,"-",N200)</f>
        <v>0</v>
      </c>
      <c r="B200" t="str">
        <f>VLOOKUP(N200,[1]Saree!$D:$F,3,0)</f>
        <v>0</v>
      </c>
      <c r="C200" t="str">
        <f>VLOOKUP(N200,[1]Saree!$D:$BN,63,0)</f>
        <v>0</v>
      </c>
      <c r="D200" s="6" t="s">
        <v>51</v>
      </c>
      <c r="E200" t="s">
        <v>232</v>
      </c>
      <c r="F200" t="str">
        <f>VLOOKUP(N200,[1]Saree!$D:$AJ,33,0)</f>
        <v>0</v>
      </c>
      <c r="G200" s="7" t="b">
        <v>1</v>
      </c>
      <c r="M200" t="str">
        <f>N199=N200</f>
        <v>0</v>
      </c>
      <c r="N200" s="5">
        <v>80683</v>
      </c>
      <c r="O200">
        <v>1500</v>
      </c>
      <c r="P200" s="7" t="s">
        <v>54</v>
      </c>
      <c r="Q200" s="7">
        <v>1</v>
      </c>
      <c r="R200" s="7" t="s">
        <v>55</v>
      </c>
      <c r="S200" s="7" t="s">
        <v>56</v>
      </c>
      <c r="T200" t="str">
        <f>VLOOKUP(N200,[1]Saree!$D:$T,17,0)</f>
        <v>0</v>
      </c>
      <c r="V200" s="7" t="b">
        <v>1</v>
      </c>
      <c r="W200" s="7" t="b">
        <v>1</v>
      </c>
      <c r="Y200" s="5" t="s">
        <v>846</v>
      </c>
      <c r="Z200">
        <v>1</v>
      </c>
      <c r="AB200" t="b">
        <v>0</v>
      </c>
      <c r="AS200" t="s">
        <v>58</v>
      </c>
      <c r="AV200">
        <v>1000000291</v>
      </c>
    </row>
    <row r="201" spans="1:48">
      <c r="A201" t="str">
        <f>CONCATENATE(B201,"-",N201)</f>
        <v>0</v>
      </c>
      <c r="B201" t="str">
        <f>VLOOKUP(N201,[1]Saree!$D:$F,3,0)</f>
        <v>0</v>
      </c>
      <c r="C201" t="str">
        <f>VLOOKUP(N201,[1]Saree!$D:$BN,63,0)</f>
        <v>0</v>
      </c>
      <c r="D201" s="6" t="s">
        <v>51</v>
      </c>
      <c r="E201" t="s">
        <v>232</v>
      </c>
      <c r="F201" t="str">
        <f>VLOOKUP(N201,[1]Saree!$D:$AJ,33,0)</f>
        <v>0</v>
      </c>
      <c r="G201" s="7" t="b">
        <v>1</v>
      </c>
      <c r="M201" t="str">
        <f>N200=N201</f>
        <v>0</v>
      </c>
      <c r="N201" s="5">
        <v>80683</v>
      </c>
      <c r="O201">
        <v>1500</v>
      </c>
      <c r="P201" s="7" t="s">
        <v>54</v>
      </c>
      <c r="Q201" s="7">
        <v>1</v>
      </c>
      <c r="R201" s="7" t="s">
        <v>55</v>
      </c>
      <c r="S201" s="7" t="s">
        <v>56</v>
      </c>
      <c r="T201" t="str">
        <f>VLOOKUP(N201,[1]Saree!$D:$T,17,0)</f>
        <v>0</v>
      </c>
      <c r="V201" s="7" t="b">
        <v>1</v>
      </c>
      <c r="W201" s="7" t="b">
        <v>1</v>
      </c>
      <c r="Y201" s="5" t="s">
        <v>847</v>
      </c>
      <c r="Z201">
        <v>1</v>
      </c>
      <c r="AB201" t="b">
        <v>0</v>
      </c>
      <c r="AS201" t="s">
        <v>58</v>
      </c>
      <c r="AV201">
        <v>1000000291</v>
      </c>
    </row>
    <row r="202" spans="1:48">
      <c r="A202" t="str">
        <f>CONCATENATE(B202,"-",N202)</f>
        <v>0</v>
      </c>
      <c r="B202" t="str">
        <f>VLOOKUP(N202,[1]Saree!$D:$F,3,0)</f>
        <v>0</v>
      </c>
      <c r="C202" t="str">
        <f>VLOOKUP(N202,[1]Saree!$D:$BN,63,0)</f>
        <v>0</v>
      </c>
      <c r="D202" s="6" t="s">
        <v>51</v>
      </c>
      <c r="E202" t="s">
        <v>232</v>
      </c>
      <c r="F202" t="str">
        <f>VLOOKUP(N202,[1]Saree!$D:$AJ,33,0)</f>
        <v>0</v>
      </c>
      <c r="G202" s="7" t="b">
        <v>1</v>
      </c>
      <c r="M202" t="str">
        <f>N201=N202</f>
        <v>0</v>
      </c>
      <c r="N202" s="5">
        <v>80684</v>
      </c>
      <c r="O202">
        <v>1500</v>
      </c>
      <c r="P202" s="7" t="s">
        <v>54</v>
      </c>
      <c r="Q202" s="7">
        <v>1</v>
      </c>
      <c r="R202" s="7" t="s">
        <v>55</v>
      </c>
      <c r="S202" s="7" t="s">
        <v>56</v>
      </c>
      <c r="T202" t="str">
        <f>VLOOKUP(N202,[1]Saree!$D:$T,17,0)</f>
        <v>0</v>
      </c>
      <c r="V202" s="7" t="b">
        <v>1</v>
      </c>
      <c r="W202" s="7" t="b">
        <v>1</v>
      </c>
      <c r="Y202" s="5" t="s">
        <v>848</v>
      </c>
      <c r="Z202">
        <v>1</v>
      </c>
      <c r="AB202" t="b">
        <v>0</v>
      </c>
      <c r="AS202" t="s">
        <v>58</v>
      </c>
      <c r="AV202">
        <v>1000000291</v>
      </c>
    </row>
    <row r="203" spans="1:48">
      <c r="A203" t="str">
        <f>CONCATENATE(B203,"-",N203)</f>
        <v>0</v>
      </c>
      <c r="B203" t="str">
        <f>VLOOKUP(N203,[1]Saree!$D:$F,3,0)</f>
        <v>0</v>
      </c>
      <c r="C203" t="str">
        <f>VLOOKUP(N203,[1]Saree!$D:$BN,63,0)</f>
        <v>0</v>
      </c>
      <c r="D203" s="6" t="s">
        <v>51</v>
      </c>
      <c r="E203" t="s">
        <v>232</v>
      </c>
      <c r="F203" t="str">
        <f>VLOOKUP(N203,[1]Saree!$D:$AJ,33,0)</f>
        <v>0</v>
      </c>
      <c r="G203" s="7" t="b">
        <v>1</v>
      </c>
      <c r="M203" t="str">
        <f>N202=N203</f>
        <v>0</v>
      </c>
      <c r="N203" s="5">
        <v>80684</v>
      </c>
      <c r="O203">
        <v>1500</v>
      </c>
      <c r="P203" s="7" t="s">
        <v>54</v>
      </c>
      <c r="Q203" s="7">
        <v>1</v>
      </c>
      <c r="R203" s="7" t="s">
        <v>55</v>
      </c>
      <c r="S203" s="7" t="s">
        <v>56</v>
      </c>
      <c r="T203" t="str">
        <f>VLOOKUP(N203,[1]Saree!$D:$T,17,0)</f>
        <v>0</v>
      </c>
      <c r="V203" s="7" t="b">
        <v>1</v>
      </c>
      <c r="W203" s="7" t="b">
        <v>1</v>
      </c>
      <c r="Y203" s="5" t="s">
        <v>849</v>
      </c>
      <c r="Z203">
        <v>1</v>
      </c>
      <c r="AB203" t="b">
        <v>0</v>
      </c>
      <c r="AS203" t="s">
        <v>58</v>
      </c>
      <c r="AV203">
        <v>1000000291</v>
      </c>
    </row>
    <row r="204" spans="1:48">
      <c r="A204" t="str">
        <f>CONCATENATE(B204,"-",N204)</f>
        <v>0</v>
      </c>
      <c r="B204" t="str">
        <f>VLOOKUP(N204,[1]Saree!$D:$F,3,0)</f>
        <v>0</v>
      </c>
      <c r="C204" t="str">
        <f>VLOOKUP(N204,[1]Saree!$D:$BN,63,0)</f>
        <v>0</v>
      </c>
      <c r="D204" s="6" t="s">
        <v>51</v>
      </c>
      <c r="E204" t="s">
        <v>232</v>
      </c>
      <c r="F204" t="str">
        <f>VLOOKUP(N204,[1]Saree!$D:$AJ,33,0)</f>
        <v>0</v>
      </c>
      <c r="G204" s="7" t="b">
        <v>1</v>
      </c>
      <c r="M204" t="str">
        <f>N203=N204</f>
        <v>0</v>
      </c>
      <c r="N204" s="5">
        <v>80685</v>
      </c>
      <c r="O204">
        <v>1500</v>
      </c>
      <c r="P204" s="7" t="s">
        <v>54</v>
      </c>
      <c r="Q204" s="7">
        <v>1</v>
      </c>
      <c r="R204" s="7" t="s">
        <v>55</v>
      </c>
      <c r="S204" s="7" t="s">
        <v>56</v>
      </c>
      <c r="T204" t="str">
        <f>VLOOKUP(N204,[1]Saree!$D:$T,17,0)</f>
        <v>0</v>
      </c>
      <c r="V204" s="7" t="b">
        <v>1</v>
      </c>
      <c r="W204" s="7" t="b">
        <v>1</v>
      </c>
      <c r="Y204" s="5" t="s">
        <v>850</v>
      </c>
      <c r="Z204">
        <v>1</v>
      </c>
      <c r="AB204" t="b">
        <v>0</v>
      </c>
      <c r="AS204" t="s">
        <v>58</v>
      </c>
      <c r="AV204">
        <v>1000000291</v>
      </c>
    </row>
    <row r="205" spans="1:48">
      <c r="A205" t="str">
        <f>CONCATENATE(B205,"-",N205)</f>
        <v>0</v>
      </c>
      <c r="B205" t="str">
        <f>VLOOKUP(N205,[1]Saree!$D:$F,3,0)</f>
        <v>0</v>
      </c>
      <c r="C205" t="str">
        <f>VLOOKUP(N205,[1]Saree!$D:$BN,63,0)</f>
        <v>0</v>
      </c>
      <c r="D205" s="6" t="s">
        <v>51</v>
      </c>
      <c r="E205" t="s">
        <v>232</v>
      </c>
      <c r="F205" t="str">
        <f>VLOOKUP(N205,[1]Saree!$D:$AJ,33,0)</f>
        <v>0</v>
      </c>
      <c r="G205" s="7" t="b">
        <v>1</v>
      </c>
      <c r="M205" t="str">
        <f>N204=N205</f>
        <v>0</v>
      </c>
      <c r="N205" s="5">
        <v>80685</v>
      </c>
      <c r="O205">
        <v>1500</v>
      </c>
      <c r="P205" s="7" t="s">
        <v>54</v>
      </c>
      <c r="Q205" s="7">
        <v>1</v>
      </c>
      <c r="R205" s="7" t="s">
        <v>55</v>
      </c>
      <c r="S205" s="7" t="s">
        <v>56</v>
      </c>
      <c r="T205" t="str">
        <f>VLOOKUP(N205,[1]Saree!$D:$T,17,0)</f>
        <v>0</v>
      </c>
      <c r="V205" s="7" t="b">
        <v>1</v>
      </c>
      <c r="W205" s="7" t="b">
        <v>1</v>
      </c>
      <c r="Y205" s="5" t="s">
        <v>851</v>
      </c>
      <c r="Z205">
        <v>1</v>
      </c>
      <c r="AB205" t="b">
        <v>0</v>
      </c>
      <c r="AS205" t="s">
        <v>58</v>
      </c>
      <c r="AV205">
        <v>1000000291</v>
      </c>
    </row>
    <row r="206" spans="1:48">
      <c r="A206" t="str">
        <f>CONCATENATE(B206,"-",N206)</f>
        <v>0</v>
      </c>
      <c r="B206" t="str">
        <f>VLOOKUP(N206,[1]Saree!$D:$F,3,0)</f>
        <v>0</v>
      </c>
      <c r="C206" t="str">
        <f>VLOOKUP(N206,[1]Saree!$D:$BN,63,0)</f>
        <v>0</v>
      </c>
      <c r="D206" s="6" t="s">
        <v>51</v>
      </c>
      <c r="E206" t="s">
        <v>232</v>
      </c>
      <c r="F206" t="str">
        <f>VLOOKUP(N206,[1]Saree!$D:$AJ,33,0)</f>
        <v>0</v>
      </c>
      <c r="G206" s="7" t="b">
        <v>1</v>
      </c>
      <c r="M206" t="str">
        <f>N205=N206</f>
        <v>0</v>
      </c>
      <c r="N206" s="5">
        <v>80686</v>
      </c>
      <c r="O206">
        <v>1500</v>
      </c>
      <c r="P206" s="7" t="s">
        <v>54</v>
      </c>
      <c r="Q206" s="7">
        <v>1</v>
      </c>
      <c r="R206" s="7" t="s">
        <v>55</v>
      </c>
      <c r="S206" s="7" t="s">
        <v>56</v>
      </c>
      <c r="T206" t="str">
        <f>VLOOKUP(N206,[1]Saree!$D:$T,17,0)</f>
        <v>0</v>
      </c>
      <c r="V206" s="7" t="b">
        <v>1</v>
      </c>
      <c r="W206" s="7" t="b">
        <v>1</v>
      </c>
      <c r="Y206" s="5" t="s">
        <v>852</v>
      </c>
      <c r="Z206">
        <v>1</v>
      </c>
      <c r="AB206" t="b">
        <v>0</v>
      </c>
      <c r="AS206" t="s">
        <v>58</v>
      </c>
      <c r="AV206">
        <v>1000000291</v>
      </c>
    </row>
    <row r="207" spans="1:48">
      <c r="A207" t="str">
        <f>CONCATENATE(B207,"-",N207)</f>
        <v>0</v>
      </c>
      <c r="B207" t="str">
        <f>VLOOKUP(N207,[1]Saree!$D:$F,3,0)</f>
        <v>0</v>
      </c>
      <c r="C207" t="str">
        <f>VLOOKUP(N207,[1]Saree!$D:$BN,63,0)</f>
        <v>0</v>
      </c>
      <c r="D207" s="6" t="s">
        <v>51</v>
      </c>
      <c r="E207" t="s">
        <v>232</v>
      </c>
      <c r="F207" t="str">
        <f>VLOOKUP(N207,[1]Saree!$D:$AJ,33,0)</f>
        <v>0</v>
      </c>
      <c r="G207" s="7" t="b">
        <v>1</v>
      </c>
      <c r="M207" t="str">
        <f>N206=N207</f>
        <v>0</v>
      </c>
      <c r="N207" s="5">
        <v>80686</v>
      </c>
      <c r="O207">
        <v>1500</v>
      </c>
      <c r="P207" s="7" t="s">
        <v>54</v>
      </c>
      <c r="Q207" s="7">
        <v>1</v>
      </c>
      <c r="R207" s="7" t="s">
        <v>55</v>
      </c>
      <c r="S207" s="7" t="s">
        <v>56</v>
      </c>
      <c r="T207" t="str">
        <f>VLOOKUP(N207,[1]Saree!$D:$T,17,0)</f>
        <v>0</v>
      </c>
      <c r="V207" s="7" t="b">
        <v>1</v>
      </c>
      <c r="W207" s="7" t="b">
        <v>1</v>
      </c>
      <c r="Y207" s="5" t="s">
        <v>853</v>
      </c>
      <c r="Z207">
        <v>1</v>
      </c>
      <c r="AB207" t="b">
        <v>0</v>
      </c>
      <c r="AS207" t="s">
        <v>58</v>
      </c>
      <c r="AV207">
        <v>1000000291</v>
      </c>
    </row>
    <row r="208" spans="1:48">
      <c r="A208" t="str">
        <f>CONCATENATE(B208,"-",N208)</f>
        <v>0</v>
      </c>
      <c r="B208" t="str">
        <f>VLOOKUP(N208,[1]Saree!$D:$F,3,0)</f>
        <v>0</v>
      </c>
      <c r="C208" t="str">
        <f>VLOOKUP(N208,[1]Saree!$D:$BN,63,0)</f>
        <v>0</v>
      </c>
      <c r="D208" s="6" t="s">
        <v>51</v>
      </c>
      <c r="E208" t="s">
        <v>232</v>
      </c>
      <c r="F208" t="str">
        <f>VLOOKUP(N208,[1]Saree!$D:$AJ,33,0)</f>
        <v>0</v>
      </c>
      <c r="G208" s="7" t="b">
        <v>1</v>
      </c>
      <c r="M208" t="str">
        <f>N207=N208</f>
        <v>0</v>
      </c>
      <c r="N208" s="5">
        <v>80687</v>
      </c>
      <c r="O208">
        <v>1500</v>
      </c>
      <c r="P208" s="7" t="s">
        <v>54</v>
      </c>
      <c r="Q208" s="7">
        <v>1</v>
      </c>
      <c r="R208" s="7" t="s">
        <v>55</v>
      </c>
      <c r="S208" s="7" t="s">
        <v>56</v>
      </c>
      <c r="T208" t="str">
        <f>VLOOKUP(N208,[1]Saree!$D:$T,17,0)</f>
        <v>0</v>
      </c>
      <c r="V208" s="7" t="b">
        <v>1</v>
      </c>
      <c r="W208" s="7" t="b">
        <v>1</v>
      </c>
      <c r="Y208" s="5" t="s">
        <v>854</v>
      </c>
      <c r="Z208">
        <v>1</v>
      </c>
      <c r="AB208" t="b">
        <v>0</v>
      </c>
      <c r="AS208" t="s">
        <v>58</v>
      </c>
      <c r="AV208">
        <v>1000000291</v>
      </c>
    </row>
    <row r="209" spans="1:48">
      <c r="A209" t="str">
        <f>CONCATENATE(B209,"-",N209)</f>
        <v>0</v>
      </c>
      <c r="B209" t="str">
        <f>VLOOKUP(N209,[1]Saree!$D:$F,3,0)</f>
        <v>0</v>
      </c>
      <c r="C209" t="str">
        <f>VLOOKUP(N209,[1]Saree!$D:$BN,63,0)</f>
        <v>0</v>
      </c>
      <c r="D209" s="6" t="s">
        <v>51</v>
      </c>
      <c r="E209" t="s">
        <v>232</v>
      </c>
      <c r="F209" t="str">
        <f>VLOOKUP(N209,[1]Saree!$D:$AJ,33,0)</f>
        <v>0</v>
      </c>
      <c r="G209" s="7" t="b">
        <v>1</v>
      </c>
      <c r="M209" t="str">
        <f>N208=N209</f>
        <v>0</v>
      </c>
      <c r="N209" s="5">
        <v>80687</v>
      </c>
      <c r="O209">
        <v>1500</v>
      </c>
      <c r="P209" s="7" t="s">
        <v>54</v>
      </c>
      <c r="Q209" s="7">
        <v>1</v>
      </c>
      <c r="R209" s="7" t="s">
        <v>55</v>
      </c>
      <c r="S209" s="7" t="s">
        <v>56</v>
      </c>
      <c r="T209" t="str">
        <f>VLOOKUP(N209,[1]Saree!$D:$T,17,0)</f>
        <v>0</v>
      </c>
      <c r="V209" s="7" t="b">
        <v>1</v>
      </c>
      <c r="W209" s="7" t="b">
        <v>1</v>
      </c>
      <c r="Y209" s="5" t="s">
        <v>855</v>
      </c>
      <c r="Z209">
        <v>1</v>
      </c>
      <c r="AB209" t="b">
        <v>0</v>
      </c>
      <c r="AS209" t="s">
        <v>58</v>
      </c>
      <c r="AV209">
        <v>1000000291</v>
      </c>
    </row>
    <row r="210" spans="1:48">
      <c r="A210" t="str">
        <f>CONCATENATE(B210,"-",N210)</f>
        <v>0</v>
      </c>
      <c r="B210" t="str">
        <f>VLOOKUP(N210,[1]Saree!$D:$F,3,0)</f>
        <v>0</v>
      </c>
      <c r="C210" t="str">
        <f>VLOOKUP(N210,[1]Saree!$D:$BN,63,0)</f>
        <v>0</v>
      </c>
      <c r="D210" s="6" t="s">
        <v>51</v>
      </c>
      <c r="E210" t="s">
        <v>232</v>
      </c>
      <c r="F210" t="str">
        <f>VLOOKUP(N210,[1]Saree!$D:$AJ,33,0)</f>
        <v>0</v>
      </c>
      <c r="G210" s="7" t="b">
        <v>1</v>
      </c>
      <c r="M210" t="str">
        <f>N209=N210</f>
        <v>0</v>
      </c>
      <c r="N210" s="5">
        <v>80688</v>
      </c>
      <c r="O210">
        <v>1500</v>
      </c>
      <c r="P210" s="7" t="s">
        <v>54</v>
      </c>
      <c r="Q210" s="7">
        <v>1</v>
      </c>
      <c r="R210" s="7" t="s">
        <v>55</v>
      </c>
      <c r="S210" s="7" t="s">
        <v>56</v>
      </c>
      <c r="T210" t="str">
        <f>VLOOKUP(N210,[1]Saree!$D:$T,17,0)</f>
        <v>0</v>
      </c>
      <c r="V210" s="7" t="b">
        <v>1</v>
      </c>
      <c r="W210" s="7" t="b">
        <v>1</v>
      </c>
      <c r="Y210" s="5" t="s">
        <v>856</v>
      </c>
      <c r="Z210">
        <v>1</v>
      </c>
      <c r="AB210" t="b">
        <v>0</v>
      </c>
      <c r="AS210" t="s">
        <v>58</v>
      </c>
      <c r="AV210">
        <v>1000000291</v>
      </c>
    </row>
    <row r="211" spans="1:48">
      <c r="A211" t="str">
        <f>CONCATENATE(B211,"-",N211)</f>
        <v>0</v>
      </c>
      <c r="B211" t="str">
        <f>VLOOKUP(N211,[1]Saree!$D:$F,3,0)</f>
        <v>0</v>
      </c>
      <c r="C211" t="str">
        <f>VLOOKUP(N211,[1]Saree!$D:$BN,63,0)</f>
        <v>0</v>
      </c>
      <c r="D211" s="6" t="s">
        <v>51</v>
      </c>
      <c r="E211" t="s">
        <v>232</v>
      </c>
      <c r="F211" t="str">
        <f>VLOOKUP(N211,[1]Saree!$D:$AJ,33,0)</f>
        <v>0</v>
      </c>
      <c r="G211" s="7" t="b">
        <v>1</v>
      </c>
      <c r="M211" t="str">
        <f>N210=N211</f>
        <v>0</v>
      </c>
      <c r="N211" s="5">
        <v>80688</v>
      </c>
      <c r="O211">
        <v>1500</v>
      </c>
      <c r="P211" s="7" t="s">
        <v>54</v>
      </c>
      <c r="Q211" s="7">
        <v>1</v>
      </c>
      <c r="R211" s="7" t="s">
        <v>55</v>
      </c>
      <c r="S211" s="7" t="s">
        <v>56</v>
      </c>
      <c r="T211" t="str">
        <f>VLOOKUP(N211,[1]Saree!$D:$T,17,0)</f>
        <v>0</v>
      </c>
      <c r="V211" s="7" t="b">
        <v>1</v>
      </c>
      <c r="W211" s="7" t="b">
        <v>1</v>
      </c>
      <c r="Y211" s="5" t="s">
        <v>857</v>
      </c>
      <c r="Z211">
        <v>1</v>
      </c>
      <c r="AB211" t="b">
        <v>0</v>
      </c>
      <c r="AS211" t="s">
        <v>58</v>
      </c>
      <c r="AV211">
        <v>1000000291</v>
      </c>
    </row>
    <row r="212" spans="1:48">
      <c r="A212" t="str">
        <f>CONCATENATE(B212,"-",N212)</f>
        <v>0</v>
      </c>
      <c r="B212" t="str">
        <f>VLOOKUP(N212,[1]Saree!$D:$F,3,0)</f>
        <v>0</v>
      </c>
      <c r="C212" t="str">
        <f>VLOOKUP(N212,[1]Saree!$D:$BN,63,0)</f>
        <v>0</v>
      </c>
      <c r="D212" s="6" t="s">
        <v>51</v>
      </c>
      <c r="E212" t="s">
        <v>232</v>
      </c>
      <c r="F212" t="str">
        <f>VLOOKUP(N212,[1]Saree!$D:$AJ,33,0)</f>
        <v>0</v>
      </c>
      <c r="G212" s="7" t="b">
        <v>1</v>
      </c>
      <c r="M212" t="str">
        <f>N211=N212</f>
        <v>0</v>
      </c>
      <c r="N212" s="5">
        <v>80689</v>
      </c>
      <c r="O212">
        <v>1500</v>
      </c>
      <c r="P212" s="7" t="s">
        <v>54</v>
      </c>
      <c r="Q212" s="7">
        <v>1</v>
      </c>
      <c r="R212" s="7" t="s">
        <v>55</v>
      </c>
      <c r="S212" s="7" t="s">
        <v>56</v>
      </c>
      <c r="T212" t="str">
        <f>VLOOKUP(N212,[1]Saree!$D:$T,17,0)</f>
        <v>0</v>
      </c>
      <c r="V212" s="7" t="b">
        <v>1</v>
      </c>
      <c r="W212" s="7" t="b">
        <v>1</v>
      </c>
      <c r="Y212" s="5" t="s">
        <v>858</v>
      </c>
      <c r="Z212">
        <v>1</v>
      </c>
      <c r="AB212" t="b">
        <v>0</v>
      </c>
      <c r="AS212" t="s">
        <v>58</v>
      </c>
      <c r="AV212">
        <v>1000000291</v>
      </c>
    </row>
    <row r="213" spans="1:48">
      <c r="A213" t="str">
        <f>CONCATENATE(B213,"-",N213)</f>
        <v>0</v>
      </c>
      <c r="B213" t="str">
        <f>VLOOKUP(N213,[1]Saree!$D:$F,3,0)</f>
        <v>0</v>
      </c>
      <c r="C213" t="str">
        <f>VLOOKUP(N213,[1]Saree!$D:$BN,63,0)</f>
        <v>0</v>
      </c>
      <c r="D213" s="6" t="s">
        <v>51</v>
      </c>
      <c r="E213" t="s">
        <v>232</v>
      </c>
      <c r="F213" t="str">
        <f>VLOOKUP(N213,[1]Saree!$D:$AJ,33,0)</f>
        <v>0</v>
      </c>
      <c r="G213" s="7" t="b">
        <v>1</v>
      </c>
      <c r="M213" t="str">
        <f>N212=N213</f>
        <v>0</v>
      </c>
      <c r="N213" s="5">
        <v>80689</v>
      </c>
      <c r="O213">
        <v>1500</v>
      </c>
      <c r="P213" s="7" t="s">
        <v>54</v>
      </c>
      <c r="Q213" s="7">
        <v>1</v>
      </c>
      <c r="R213" s="7" t="s">
        <v>55</v>
      </c>
      <c r="S213" s="7" t="s">
        <v>56</v>
      </c>
      <c r="T213" t="str">
        <f>VLOOKUP(N213,[1]Saree!$D:$T,17,0)</f>
        <v>0</v>
      </c>
      <c r="V213" s="7" t="b">
        <v>1</v>
      </c>
      <c r="W213" s="7" t="b">
        <v>1</v>
      </c>
      <c r="Y213" s="5" t="s">
        <v>859</v>
      </c>
      <c r="Z213">
        <v>1</v>
      </c>
      <c r="AB213" t="b">
        <v>0</v>
      </c>
      <c r="AS213" t="s">
        <v>58</v>
      </c>
      <c r="AV213">
        <v>1000000291</v>
      </c>
    </row>
    <row r="214" spans="1:48">
      <c r="A214" t="str">
        <f>CONCATENATE(B214,"-",N214)</f>
        <v>0</v>
      </c>
      <c r="B214" t="str">
        <f>VLOOKUP(N214,[1]Saree!$D:$F,3,0)</f>
        <v>0</v>
      </c>
      <c r="C214" t="str">
        <f>VLOOKUP(N214,[1]Saree!$D:$BN,63,0)</f>
        <v>0</v>
      </c>
      <c r="D214" s="6" t="s">
        <v>51</v>
      </c>
      <c r="E214" t="s">
        <v>232</v>
      </c>
      <c r="F214" t="str">
        <f>VLOOKUP(N214,[1]Saree!$D:$AJ,33,0)</f>
        <v>0</v>
      </c>
      <c r="G214" s="7" t="b">
        <v>1</v>
      </c>
      <c r="M214" t="str">
        <f>N213=N214</f>
        <v>0</v>
      </c>
      <c r="N214" s="5">
        <v>80690</v>
      </c>
      <c r="O214">
        <v>1500</v>
      </c>
      <c r="P214" s="7" t="s">
        <v>54</v>
      </c>
      <c r="Q214" s="7">
        <v>1</v>
      </c>
      <c r="R214" s="7" t="s">
        <v>55</v>
      </c>
      <c r="S214" s="7" t="s">
        <v>56</v>
      </c>
      <c r="T214" t="str">
        <f>VLOOKUP(N214,[1]Saree!$D:$T,17,0)</f>
        <v>0</v>
      </c>
      <c r="V214" s="7" t="b">
        <v>1</v>
      </c>
      <c r="W214" s="7" t="b">
        <v>1</v>
      </c>
      <c r="Y214" s="5" t="s">
        <v>860</v>
      </c>
      <c r="Z214">
        <v>1</v>
      </c>
      <c r="AB214" t="b">
        <v>0</v>
      </c>
      <c r="AS214" t="s">
        <v>58</v>
      </c>
      <c r="AV214">
        <v>1000000291</v>
      </c>
    </row>
    <row r="215" spans="1:48">
      <c r="A215" t="str">
        <f>CONCATENATE(B215,"-",N215)</f>
        <v>0</v>
      </c>
      <c r="B215" t="str">
        <f>VLOOKUP(N215,[1]Saree!$D:$F,3,0)</f>
        <v>0</v>
      </c>
      <c r="C215" t="str">
        <f>VLOOKUP(N215,[1]Saree!$D:$BN,63,0)</f>
        <v>0</v>
      </c>
      <c r="D215" s="6" t="s">
        <v>51</v>
      </c>
      <c r="E215" t="s">
        <v>232</v>
      </c>
      <c r="F215" t="str">
        <f>VLOOKUP(N215,[1]Saree!$D:$AJ,33,0)</f>
        <v>0</v>
      </c>
      <c r="G215" s="7" t="b">
        <v>1</v>
      </c>
      <c r="M215" t="str">
        <f>N214=N215</f>
        <v>0</v>
      </c>
      <c r="N215" s="5">
        <v>80690</v>
      </c>
      <c r="O215">
        <v>1500</v>
      </c>
      <c r="P215" s="7" t="s">
        <v>54</v>
      </c>
      <c r="Q215" s="7">
        <v>1</v>
      </c>
      <c r="R215" s="7" t="s">
        <v>55</v>
      </c>
      <c r="S215" s="7" t="s">
        <v>56</v>
      </c>
      <c r="T215" t="str">
        <f>VLOOKUP(N215,[1]Saree!$D:$T,17,0)</f>
        <v>0</v>
      </c>
      <c r="V215" s="7" t="b">
        <v>1</v>
      </c>
      <c r="W215" s="7" t="b">
        <v>1</v>
      </c>
      <c r="Y215" s="5" t="s">
        <v>861</v>
      </c>
      <c r="Z215">
        <v>1</v>
      </c>
      <c r="AB215" t="b">
        <v>0</v>
      </c>
      <c r="AS215" t="s">
        <v>58</v>
      </c>
      <c r="AV215">
        <v>1000000291</v>
      </c>
    </row>
    <row r="216" spans="1:48">
      <c r="A216" t="str">
        <f>CONCATENATE(B216,"-",N216)</f>
        <v>0</v>
      </c>
      <c r="B216" t="str">
        <f>VLOOKUP(N216,[1]Saree!$D:$F,3,0)</f>
        <v>0</v>
      </c>
      <c r="C216" t="str">
        <f>VLOOKUP(N216,[1]Saree!$D:$BN,63,0)</f>
        <v>0</v>
      </c>
      <c r="D216" s="6" t="s">
        <v>51</v>
      </c>
      <c r="E216" t="s">
        <v>232</v>
      </c>
      <c r="F216" t="str">
        <f>VLOOKUP(N216,[1]Saree!$D:$AJ,33,0)</f>
        <v>0</v>
      </c>
      <c r="G216" s="7" t="b">
        <v>1</v>
      </c>
      <c r="M216" t="str">
        <f>N215=N216</f>
        <v>0</v>
      </c>
      <c r="N216" s="5">
        <v>80691</v>
      </c>
      <c r="O216">
        <v>1500</v>
      </c>
      <c r="P216" s="7" t="s">
        <v>54</v>
      </c>
      <c r="Q216" s="7">
        <v>1</v>
      </c>
      <c r="R216" s="7" t="s">
        <v>55</v>
      </c>
      <c r="S216" s="7" t="s">
        <v>56</v>
      </c>
      <c r="T216" t="str">
        <f>VLOOKUP(N216,[1]Saree!$D:$T,17,0)</f>
        <v>0</v>
      </c>
      <c r="V216" s="7" t="b">
        <v>1</v>
      </c>
      <c r="W216" s="7" t="b">
        <v>1</v>
      </c>
      <c r="Y216" s="5" t="s">
        <v>862</v>
      </c>
      <c r="Z216">
        <v>1</v>
      </c>
      <c r="AB216" t="b">
        <v>0</v>
      </c>
      <c r="AS216" t="s">
        <v>58</v>
      </c>
      <c r="AV216">
        <v>1000000291</v>
      </c>
    </row>
    <row r="217" spans="1:48">
      <c r="A217" t="str">
        <f>CONCATENATE(B217,"-",N217)</f>
        <v>0</v>
      </c>
      <c r="B217" t="str">
        <f>VLOOKUP(N217,[1]Saree!$D:$F,3,0)</f>
        <v>0</v>
      </c>
      <c r="C217" t="str">
        <f>VLOOKUP(N217,[1]Saree!$D:$BN,63,0)</f>
        <v>0</v>
      </c>
      <c r="D217" s="6" t="s">
        <v>51</v>
      </c>
      <c r="E217" t="s">
        <v>232</v>
      </c>
      <c r="F217" t="str">
        <f>VLOOKUP(N217,[1]Saree!$D:$AJ,33,0)</f>
        <v>0</v>
      </c>
      <c r="G217" s="7" t="b">
        <v>1</v>
      </c>
      <c r="M217" t="str">
        <f>N216=N217</f>
        <v>0</v>
      </c>
      <c r="N217" s="5">
        <v>80691</v>
      </c>
      <c r="O217">
        <v>1500</v>
      </c>
      <c r="P217" s="7" t="s">
        <v>54</v>
      </c>
      <c r="Q217" s="7">
        <v>1</v>
      </c>
      <c r="R217" s="7" t="s">
        <v>55</v>
      </c>
      <c r="S217" s="7" t="s">
        <v>56</v>
      </c>
      <c r="T217" t="str">
        <f>VLOOKUP(N217,[1]Saree!$D:$T,17,0)</f>
        <v>0</v>
      </c>
      <c r="V217" s="7" t="b">
        <v>1</v>
      </c>
      <c r="W217" s="7" t="b">
        <v>1</v>
      </c>
      <c r="Y217" s="5" t="s">
        <v>863</v>
      </c>
      <c r="Z217">
        <v>1</v>
      </c>
      <c r="AB217" t="b">
        <v>0</v>
      </c>
      <c r="AS217" t="s">
        <v>58</v>
      </c>
      <c r="AV217">
        <v>1000000291</v>
      </c>
    </row>
    <row r="218" spans="1:48">
      <c r="A218" t="str">
        <f>CONCATENATE(B218,"-",N218)</f>
        <v>0</v>
      </c>
      <c r="B218" t="str">
        <f>VLOOKUP(N218,[1]Saree!$D:$F,3,0)</f>
        <v>0</v>
      </c>
      <c r="C218" t="str">
        <f>VLOOKUP(N218,[1]Saree!$D:$BN,63,0)</f>
        <v>0</v>
      </c>
      <c r="D218" s="6" t="s">
        <v>51</v>
      </c>
      <c r="E218" t="s">
        <v>232</v>
      </c>
      <c r="F218" t="str">
        <f>VLOOKUP(N218,[1]Saree!$D:$AJ,33,0)</f>
        <v>0</v>
      </c>
      <c r="G218" s="7" t="b">
        <v>1</v>
      </c>
      <c r="M218" t="str">
        <f>N217=N218</f>
        <v>0</v>
      </c>
      <c r="N218" s="5">
        <v>80692</v>
      </c>
      <c r="O218">
        <v>1500</v>
      </c>
      <c r="P218" s="7" t="s">
        <v>54</v>
      </c>
      <c r="Q218" s="7">
        <v>1</v>
      </c>
      <c r="R218" s="7" t="s">
        <v>55</v>
      </c>
      <c r="S218" s="7" t="s">
        <v>56</v>
      </c>
      <c r="T218" t="str">
        <f>VLOOKUP(N218,[1]Saree!$D:$T,17,0)</f>
        <v>0</v>
      </c>
      <c r="V218" s="7" t="b">
        <v>1</v>
      </c>
      <c r="W218" s="7" t="b">
        <v>1</v>
      </c>
      <c r="Y218" s="5" t="s">
        <v>864</v>
      </c>
      <c r="Z218">
        <v>1</v>
      </c>
      <c r="AB218" t="b">
        <v>0</v>
      </c>
      <c r="AS218" t="s">
        <v>58</v>
      </c>
      <c r="AV218">
        <v>1000000291</v>
      </c>
    </row>
    <row r="219" spans="1:48">
      <c r="A219" t="str">
        <f>CONCATENATE(B219,"-",N219)</f>
        <v>0</v>
      </c>
      <c r="B219" t="str">
        <f>VLOOKUP(N219,[1]Saree!$D:$F,3,0)</f>
        <v>0</v>
      </c>
      <c r="C219" t="str">
        <f>VLOOKUP(N219,[1]Saree!$D:$BN,63,0)</f>
        <v>0</v>
      </c>
      <c r="D219" s="6" t="s">
        <v>51</v>
      </c>
      <c r="E219" t="s">
        <v>232</v>
      </c>
      <c r="F219" t="str">
        <f>VLOOKUP(N219,[1]Saree!$D:$AJ,33,0)</f>
        <v>0</v>
      </c>
      <c r="G219" s="7" t="b">
        <v>1</v>
      </c>
      <c r="M219" t="str">
        <f>N218=N219</f>
        <v>0</v>
      </c>
      <c r="N219" s="5">
        <v>80692</v>
      </c>
      <c r="O219">
        <v>1500</v>
      </c>
      <c r="P219" s="7" t="s">
        <v>54</v>
      </c>
      <c r="Q219" s="7">
        <v>1</v>
      </c>
      <c r="R219" s="7" t="s">
        <v>55</v>
      </c>
      <c r="S219" s="7" t="s">
        <v>56</v>
      </c>
      <c r="T219" t="str">
        <f>VLOOKUP(N219,[1]Saree!$D:$T,17,0)</f>
        <v>0</v>
      </c>
      <c r="V219" s="7" t="b">
        <v>1</v>
      </c>
      <c r="W219" s="7" t="b">
        <v>1</v>
      </c>
      <c r="Y219" s="5" t="s">
        <v>865</v>
      </c>
      <c r="Z219">
        <v>1</v>
      </c>
      <c r="AB219" t="b">
        <v>0</v>
      </c>
      <c r="AS219" t="s">
        <v>58</v>
      </c>
      <c r="AV219">
        <v>1000000291</v>
      </c>
    </row>
    <row r="220" spans="1:48">
      <c r="A220" t="str">
        <f>CONCATENATE(B220,"-",N220)</f>
        <v>0</v>
      </c>
      <c r="B220" t="str">
        <f>VLOOKUP(N220,[1]Saree!$D:$F,3,0)</f>
        <v>0</v>
      </c>
      <c r="C220" t="str">
        <f>VLOOKUP(N220,[1]Saree!$D:$BN,63,0)</f>
        <v>0</v>
      </c>
      <c r="D220" s="6" t="s">
        <v>51</v>
      </c>
      <c r="E220" t="s">
        <v>232</v>
      </c>
      <c r="F220" t="str">
        <f>VLOOKUP(N220,[1]Saree!$D:$AJ,33,0)</f>
        <v>0</v>
      </c>
      <c r="G220" s="7" t="b">
        <v>1</v>
      </c>
      <c r="M220" t="str">
        <f>N219=N220</f>
        <v>0</v>
      </c>
      <c r="N220" s="5">
        <v>80693</v>
      </c>
      <c r="O220">
        <v>1500</v>
      </c>
      <c r="P220" s="7" t="s">
        <v>54</v>
      </c>
      <c r="Q220" s="7">
        <v>1</v>
      </c>
      <c r="R220" s="7" t="s">
        <v>55</v>
      </c>
      <c r="S220" s="7" t="s">
        <v>56</v>
      </c>
      <c r="T220" t="str">
        <f>VLOOKUP(N220,[1]Saree!$D:$T,17,0)</f>
        <v>0</v>
      </c>
      <c r="V220" s="7" t="b">
        <v>1</v>
      </c>
      <c r="W220" s="7" t="b">
        <v>1</v>
      </c>
      <c r="Y220" s="5" t="s">
        <v>866</v>
      </c>
      <c r="Z220">
        <v>1</v>
      </c>
      <c r="AB220" t="b">
        <v>0</v>
      </c>
      <c r="AS220" t="s">
        <v>58</v>
      </c>
      <c r="AV220">
        <v>1000000291</v>
      </c>
    </row>
    <row r="221" spans="1:48">
      <c r="A221" t="str">
        <f>CONCATENATE(B221,"-",N221)</f>
        <v>0</v>
      </c>
      <c r="B221" t="str">
        <f>VLOOKUP(N221,[1]Saree!$D:$F,3,0)</f>
        <v>0</v>
      </c>
      <c r="C221" t="str">
        <f>VLOOKUP(N221,[1]Saree!$D:$BN,63,0)</f>
        <v>0</v>
      </c>
      <c r="D221" s="6" t="s">
        <v>51</v>
      </c>
      <c r="E221" t="s">
        <v>232</v>
      </c>
      <c r="F221" t="str">
        <f>VLOOKUP(N221,[1]Saree!$D:$AJ,33,0)</f>
        <v>0</v>
      </c>
      <c r="G221" s="7" t="b">
        <v>1</v>
      </c>
      <c r="M221" t="str">
        <f>N220=N221</f>
        <v>0</v>
      </c>
      <c r="N221" s="5">
        <v>80693</v>
      </c>
      <c r="O221">
        <v>1500</v>
      </c>
      <c r="P221" s="7" t="s">
        <v>54</v>
      </c>
      <c r="Q221" s="7">
        <v>1</v>
      </c>
      <c r="R221" s="7" t="s">
        <v>55</v>
      </c>
      <c r="S221" s="7" t="s">
        <v>56</v>
      </c>
      <c r="T221" t="str">
        <f>VLOOKUP(N221,[1]Saree!$D:$T,17,0)</f>
        <v>0</v>
      </c>
      <c r="V221" s="7" t="b">
        <v>1</v>
      </c>
      <c r="W221" s="7" t="b">
        <v>1</v>
      </c>
      <c r="Y221" s="5" t="s">
        <v>867</v>
      </c>
      <c r="Z221">
        <v>1</v>
      </c>
      <c r="AB221" t="b">
        <v>0</v>
      </c>
      <c r="AS221" t="s">
        <v>58</v>
      </c>
      <c r="AV221">
        <v>1000000291</v>
      </c>
    </row>
    <row r="222" spans="1:48">
      <c r="A222" t="str">
        <f>CONCATENATE(B222,"-",N222)</f>
        <v>0</v>
      </c>
      <c r="B222" t="str">
        <f>VLOOKUP(N222,[1]Saree!$D:$F,3,0)</f>
        <v>0</v>
      </c>
      <c r="C222" t="str">
        <f>VLOOKUP(N222,[1]Saree!$D:$BN,63,0)</f>
        <v>0</v>
      </c>
      <c r="D222" s="6" t="s">
        <v>51</v>
      </c>
      <c r="E222" t="s">
        <v>232</v>
      </c>
      <c r="F222" t="str">
        <f>VLOOKUP(N222,[1]Saree!$D:$AJ,33,0)</f>
        <v>0</v>
      </c>
      <c r="G222" s="7" t="b">
        <v>1</v>
      </c>
      <c r="M222" t="str">
        <f>N221=N222</f>
        <v>0</v>
      </c>
      <c r="N222" s="5">
        <v>80694</v>
      </c>
      <c r="O222">
        <v>1500</v>
      </c>
      <c r="P222" s="7" t="s">
        <v>54</v>
      </c>
      <c r="Q222" s="7">
        <v>1</v>
      </c>
      <c r="R222" s="7" t="s">
        <v>55</v>
      </c>
      <c r="S222" s="7" t="s">
        <v>56</v>
      </c>
      <c r="T222" t="str">
        <f>VLOOKUP(N222,[1]Saree!$D:$T,17,0)</f>
        <v>0</v>
      </c>
      <c r="V222" s="7" t="b">
        <v>1</v>
      </c>
      <c r="W222" s="7" t="b">
        <v>1</v>
      </c>
      <c r="Y222" s="5" t="s">
        <v>868</v>
      </c>
      <c r="Z222">
        <v>1</v>
      </c>
      <c r="AB222" t="b">
        <v>0</v>
      </c>
      <c r="AS222" t="s">
        <v>58</v>
      </c>
      <c r="AV222">
        <v>1000000291</v>
      </c>
    </row>
    <row r="223" spans="1:48">
      <c r="A223" t="str">
        <f>CONCATENATE(B223,"-",N223)</f>
        <v>0</v>
      </c>
      <c r="B223" t="str">
        <f>VLOOKUP(N223,[1]Saree!$D:$F,3,0)</f>
        <v>0</v>
      </c>
      <c r="C223" t="str">
        <f>VLOOKUP(N223,[1]Saree!$D:$BN,63,0)</f>
        <v>0</v>
      </c>
      <c r="D223" s="6" t="s">
        <v>51</v>
      </c>
      <c r="E223" t="s">
        <v>232</v>
      </c>
      <c r="F223" t="str">
        <f>VLOOKUP(N223,[1]Saree!$D:$AJ,33,0)</f>
        <v>0</v>
      </c>
      <c r="G223" s="7" t="b">
        <v>1</v>
      </c>
      <c r="M223" t="str">
        <f>N222=N223</f>
        <v>0</v>
      </c>
      <c r="N223" s="5">
        <v>80694</v>
      </c>
      <c r="O223">
        <v>1500</v>
      </c>
      <c r="P223" s="7" t="s">
        <v>54</v>
      </c>
      <c r="Q223" s="7">
        <v>1</v>
      </c>
      <c r="R223" s="7" t="s">
        <v>55</v>
      </c>
      <c r="S223" s="7" t="s">
        <v>56</v>
      </c>
      <c r="T223" t="str">
        <f>VLOOKUP(N223,[1]Saree!$D:$T,17,0)</f>
        <v>0</v>
      </c>
      <c r="V223" s="7" t="b">
        <v>1</v>
      </c>
      <c r="W223" s="7" t="b">
        <v>1</v>
      </c>
      <c r="Y223" s="5" t="s">
        <v>869</v>
      </c>
      <c r="Z223">
        <v>1</v>
      </c>
      <c r="AB223" t="b">
        <v>0</v>
      </c>
      <c r="AS223" t="s">
        <v>58</v>
      </c>
      <c r="AV223">
        <v>1000000291</v>
      </c>
    </row>
    <row r="224" spans="1:48">
      <c r="A224" t="str">
        <f>CONCATENATE(B224,"-",N224)</f>
        <v>0</v>
      </c>
      <c r="B224" t="str">
        <f>VLOOKUP(N224,[1]Saree!$D:$F,3,0)</f>
        <v>0</v>
      </c>
      <c r="C224" t="str">
        <f>VLOOKUP(N224,[1]Saree!$D:$BN,63,0)</f>
        <v>0</v>
      </c>
      <c r="D224" s="6" t="s">
        <v>51</v>
      </c>
      <c r="E224" t="s">
        <v>232</v>
      </c>
      <c r="F224" t="str">
        <f>VLOOKUP(N224,[1]Saree!$D:$AJ,33,0)</f>
        <v>0</v>
      </c>
      <c r="G224" s="7" t="b">
        <v>1</v>
      </c>
      <c r="M224" t="str">
        <f>N223=N224</f>
        <v>0</v>
      </c>
      <c r="N224" s="5">
        <v>80695</v>
      </c>
      <c r="O224">
        <v>1500</v>
      </c>
      <c r="P224" s="7" t="s">
        <v>54</v>
      </c>
      <c r="Q224" s="7">
        <v>1</v>
      </c>
      <c r="R224" s="7" t="s">
        <v>55</v>
      </c>
      <c r="S224" s="7" t="s">
        <v>56</v>
      </c>
      <c r="T224" t="str">
        <f>VLOOKUP(N224,[1]Saree!$D:$T,17,0)</f>
        <v>0</v>
      </c>
      <c r="V224" s="7" t="b">
        <v>1</v>
      </c>
      <c r="W224" s="7" t="b">
        <v>1</v>
      </c>
      <c r="Y224" s="5" t="s">
        <v>870</v>
      </c>
      <c r="Z224">
        <v>1</v>
      </c>
      <c r="AB224" t="b">
        <v>0</v>
      </c>
      <c r="AS224" t="s">
        <v>58</v>
      </c>
      <c r="AV224">
        <v>1000000291</v>
      </c>
    </row>
    <row r="225" spans="1:48">
      <c r="A225" t="str">
        <f>CONCATENATE(B225,"-",N225)</f>
        <v>0</v>
      </c>
      <c r="B225" t="str">
        <f>VLOOKUP(N225,[1]Saree!$D:$F,3,0)</f>
        <v>0</v>
      </c>
      <c r="C225" t="str">
        <f>VLOOKUP(N225,[1]Saree!$D:$BN,63,0)</f>
        <v>0</v>
      </c>
      <c r="D225" s="6" t="s">
        <v>51</v>
      </c>
      <c r="E225" t="s">
        <v>232</v>
      </c>
      <c r="F225" t="str">
        <f>VLOOKUP(N225,[1]Saree!$D:$AJ,33,0)</f>
        <v>0</v>
      </c>
      <c r="G225" s="7" t="b">
        <v>1</v>
      </c>
      <c r="M225" t="str">
        <f>N224=N225</f>
        <v>0</v>
      </c>
      <c r="N225" s="5">
        <v>80695</v>
      </c>
      <c r="O225">
        <v>1500</v>
      </c>
      <c r="P225" s="7" t="s">
        <v>54</v>
      </c>
      <c r="Q225" s="7">
        <v>1</v>
      </c>
      <c r="R225" s="7" t="s">
        <v>55</v>
      </c>
      <c r="S225" s="7" t="s">
        <v>56</v>
      </c>
      <c r="T225" t="str">
        <f>VLOOKUP(N225,[1]Saree!$D:$T,17,0)</f>
        <v>0</v>
      </c>
      <c r="V225" s="7" t="b">
        <v>1</v>
      </c>
      <c r="W225" s="7" t="b">
        <v>1</v>
      </c>
      <c r="Y225" s="5" t="s">
        <v>871</v>
      </c>
      <c r="Z225">
        <v>1</v>
      </c>
      <c r="AB225" t="b">
        <v>0</v>
      </c>
      <c r="AS225" t="s">
        <v>58</v>
      </c>
      <c r="AV225">
        <v>1000000291</v>
      </c>
    </row>
    <row r="226" spans="1:48">
      <c r="A226" t="str">
        <f>CONCATENATE(B226,"-",N226)</f>
        <v>0</v>
      </c>
      <c r="B226" t="str">
        <f>VLOOKUP(N226,[1]Saree!$D:$F,3,0)</f>
        <v>0</v>
      </c>
      <c r="C226" t="str">
        <f>VLOOKUP(N226,[1]Saree!$D:$BN,63,0)</f>
        <v>0</v>
      </c>
      <c r="D226" s="6" t="s">
        <v>51</v>
      </c>
      <c r="E226" t="s">
        <v>232</v>
      </c>
      <c r="F226" t="str">
        <f>VLOOKUP(N226,[1]Saree!$D:$AJ,33,0)</f>
        <v>0</v>
      </c>
      <c r="G226" s="7" t="b">
        <v>1</v>
      </c>
      <c r="M226" t="str">
        <f>N225=N226</f>
        <v>0</v>
      </c>
      <c r="N226" s="5">
        <v>80696</v>
      </c>
      <c r="O226">
        <v>1500</v>
      </c>
      <c r="P226" s="7" t="s">
        <v>54</v>
      </c>
      <c r="Q226" s="7">
        <v>1</v>
      </c>
      <c r="R226" s="7" t="s">
        <v>55</v>
      </c>
      <c r="S226" s="7" t="s">
        <v>56</v>
      </c>
      <c r="T226" t="str">
        <f>VLOOKUP(N226,[1]Saree!$D:$T,17,0)</f>
        <v>0</v>
      </c>
      <c r="V226" s="7" t="b">
        <v>1</v>
      </c>
      <c r="W226" s="7" t="b">
        <v>1</v>
      </c>
      <c r="Y226" s="5" t="s">
        <v>872</v>
      </c>
      <c r="Z226">
        <v>1</v>
      </c>
      <c r="AB226" t="b">
        <v>0</v>
      </c>
      <c r="AS226" t="s">
        <v>58</v>
      </c>
      <c r="AV226">
        <v>1000000291</v>
      </c>
    </row>
    <row r="227" spans="1:48">
      <c r="A227" t="str">
        <f>CONCATENATE(B227,"-",N227)</f>
        <v>0</v>
      </c>
      <c r="B227" t="str">
        <f>VLOOKUP(N227,[1]Saree!$D:$F,3,0)</f>
        <v>0</v>
      </c>
      <c r="C227" t="str">
        <f>VLOOKUP(N227,[1]Saree!$D:$BN,63,0)</f>
        <v>0</v>
      </c>
      <c r="D227" s="6" t="s">
        <v>51</v>
      </c>
      <c r="E227" t="s">
        <v>232</v>
      </c>
      <c r="F227" t="str">
        <f>VLOOKUP(N227,[1]Saree!$D:$AJ,33,0)</f>
        <v>0</v>
      </c>
      <c r="G227" s="7" t="b">
        <v>1</v>
      </c>
      <c r="M227" t="str">
        <f>N226=N227</f>
        <v>0</v>
      </c>
      <c r="N227" s="5">
        <v>80696</v>
      </c>
      <c r="O227">
        <v>1500</v>
      </c>
      <c r="P227" s="7" t="s">
        <v>54</v>
      </c>
      <c r="Q227" s="7">
        <v>1</v>
      </c>
      <c r="R227" s="7" t="s">
        <v>55</v>
      </c>
      <c r="S227" s="7" t="s">
        <v>56</v>
      </c>
      <c r="T227" t="str">
        <f>VLOOKUP(N227,[1]Saree!$D:$T,17,0)</f>
        <v>0</v>
      </c>
      <c r="V227" s="7" t="b">
        <v>1</v>
      </c>
      <c r="W227" s="7" t="b">
        <v>1</v>
      </c>
      <c r="Y227" s="5" t="s">
        <v>873</v>
      </c>
      <c r="Z227">
        <v>1</v>
      </c>
      <c r="AB227" t="b">
        <v>0</v>
      </c>
      <c r="AS227" t="s">
        <v>58</v>
      </c>
      <c r="AV227">
        <v>1000000291</v>
      </c>
    </row>
    <row r="228" spans="1:48">
      <c r="A228" t="str">
        <f>CONCATENATE(B228,"-",N228)</f>
        <v>0</v>
      </c>
      <c r="B228" t="str">
        <f>VLOOKUP(N228,[1]Saree!$D:$F,3,0)</f>
        <v>0</v>
      </c>
      <c r="C228" t="str">
        <f>VLOOKUP(N228,[1]Saree!$D:$BN,63,0)</f>
        <v>0</v>
      </c>
      <c r="D228" s="6" t="s">
        <v>51</v>
      </c>
      <c r="E228" t="s">
        <v>232</v>
      </c>
      <c r="F228" t="str">
        <f>VLOOKUP(N228,[1]Saree!$D:$AJ,33,0)</f>
        <v>0</v>
      </c>
      <c r="G228" s="7" t="b">
        <v>1</v>
      </c>
      <c r="M228" t="str">
        <f>N227=N228</f>
        <v>0</v>
      </c>
      <c r="N228" s="5">
        <v>80697</v>
      </c>
      <c r="O228">
        <v>1500</v>
      </c>
      <c r="P228" s="7" t="s">
        <v>54</v>
      </c>
      <c r="Q228" s="7">
        <v>1</v>
      </c>
      <c r="R228" s="7" t="s">
        <v>55</v>
      </c>
      <c r="S228" s="7" t="s">
        <v>56</v>
      </c>
      <c r="T228" t="str">
        <f>VLOOKUP(N228,[1]Saree!$D:$T,17,0)</f>
        <v>0</v>
      </c>
      <c r="V228" s="7" t="b">
        <v>1</v>
      </c>
      <c r="W228" s="7" t="b">
        <v>1</v>
      </c>
      <c r="Y228" s="5" t="s">
        <v>874</v>
      </c>
      <c r="Z228">
        <v>1</v>
      </c>
      <c r="AB228" t="b">
        <v>0</v>
      </c>
      <c r="AS228" t="s">
        <v>58</v>
      </c>
      <c r="AV228">
        <v>1000000291</v>
      </c>
    </row>
    <row r="229" spans="1:48">
      <c r="A229" t="str">
        <f>CONCATENATE(B229,"-",N229)</f>
        <v>0</v>
      </c>
      <c r="B229" t="str">
        <f>VLOOKUP(N229,[1]Saree!$D:$F,3,0)</f>
        <v>0</v>
      </c>
      <c r="C229" t="str">
        <f>VLOOKUP(N229,[1]Saree!$D:$BN,63,0)</f>
        <v>0</v>
      </c>
      <c r="D229" s="6" t="s">
        <v>51</v>
      </c>
      <c r="E229" t="s">
        <v>232</v>
      </c>
      <c r="F229" t="str">
        <f>VLOOKUP(N229,[1]Saree!$D:$AJ,33,0)</f>
        <v>0</v>
      </c>
      <c r="G229" s="7" t="b">
        <v>1</v>
      </c>
      <c r="M229" t="str">
        <f>N228=N229</f>
        <v>0</v>
      </c>
      <c r="N229" s="5">
        <v>80697</v>
      </c>
      <c r="O229">
        <v>1500</v>
      </c>
      <c r="P229" s="7" t="s">
        <v>54</v>
      </c>
      <c r="Q229" s="7">
        <v>1</v>
      </c>
      <c r="R229" s="7" t="s">
        <v>55</v>
      </c>
      <c r="S229" s="7" t="s">
        <v>56</v>
      </c>
      <c r="T229" t="str">
        <f>VLOOKUP(N229,[1]Saree!$D:$T,17,0)</f>
        <v>0</v>
      </c>
      <c r="V229" s="7" t="b">
        <v>1</v>
      </c>
      <c r="W229" s="7" t="b">
        <v>1</v>
      </c>
      <c r="Y229" s="5" t="s">
        <v>875</v>
      </c>
      <c r="Z229">
        <v>1</v>
      </c>
      <c r="AB229" t="b">
        <v>0</v>
      </c>
      <c r="AS229" t="s">
        <v>58</v>
      </c>
      <c r="AV229">
        <v>1000000291</v>
      </c>
    </row>
    <row r="230" spans="1:48">
      <c r="A230" t="str">
        <f>CONCATENATE(B230,"-",N230)</f>
        <v>0</v>
      </c>
      <c r="B230" t="str">
        <f>VLOOKUP(N230,[1]Saree!$D:$F,3,0)</f>
        <v>0</v>
      </c>
      <c r="C230" t="str">
        <f>VLOOKUP(N230,[1]Saree!$D:$BN,63,0)</f>
        <v>0</v>
      </c>
      <c r="D230" s="6" t="s">
        <v>51</v>
      </c>
      <c r="E230" t="s">
        <v>232</v>
      </c>
      <c r="F230" t="str">
        <f>VLOOKUP(N230,[1]Saree!$D:$AJ,33,0)</f>
        <v>0</v>
      </c>
      <c r="G230" s="7" t="b">
        <v>1</v>
      </c>
      <c r="M230" t="str">
        <f>N229=N230</f>
        <v>0</v>
      </c>
      <c r="N230" s="5">
        <v>80698</v>
      </c>
      <c r="O230">
        <v>1500</v>
      </c>
      <c r="P230" s="7" t="s">
        <v>54</v>
      </c>
      <c r="Q230" s="7">
        <v>1</v>
      </c>
      <c r="R230" s="7" t="s">
        <v>55</v>
      </c>
      <c r="S230" s="7" t="s">
        <v>56</v>
      </c>
      <c r="T230" t="str">
        <f>VLOOKUP(N230,[1]Saree!$D:$T,17,0)</f>
        <v>0</v>
      </c>
      <c r="V230" s="7" t="b">
        <v>1</v>
      </c>
      <c r="W230" s="7" t="b">
        <v>1</v>
      </c>
      <c r="Y230" s="5" t="s">
        <v>876</v>
      </c>
      <c r="Z230">
        <v>1</v>
      </c>
      <c r="AB230" t="b">
        <v>0</v>
      </c>
      <c r="AS230" t="s">
        <v>58</v>
      </c>
      <c r="AV230">
        <v>1000000291</v>
      </c>
    </row>
    <row r="231" spans="1:48">
      <c r="A231" t="str">
        <f>CONCATENATE(B231,"-",N231)</f>
        <v>0</v>
      </c>
      <c r="B231" t="str">
        <f>VLOOKUP(N231,[1]Saree!$D:$F,3,0)</f>
        <v>0</v>
      </c>
      <c r="C231" t="str">
        <f>VLOOKUP(N231,[1]Saree!$D:$BN,63,0)</f>
        <v>0</v>
      </c>
      <c r="D231" s="6" t="s">
        <v>51</v>
      </c>
      <c r="E231" t="s">
        <v>232</v>
      </c>
      <c r="F231" t="str">
        <f>VLOOKUP(N231,[1]Saree!$D:$AJ,33,0)</f>
        <v>0</v>
      </c>
      <c r="G231" s="7" t="b">
        <v>1</v>
      </c>
      <c r="M231" t="str">
        <f>N230=N231</f>
        <v>0</v>
      </c>
      <c r="N231" s="5">
        <v>80698</v>
      </c>
      <c r="O231">
        <v>1500</v>
      </c>
      <c r="P231" s="7" t="s">
        <v>54</v>
      </c>
      <c r="Q231" s="7">
        <v>1</v>
      </c>
      <c r="R231" s="7" t="s">
        <v>55</v>
      </c>
      <c r="S231" s="7" t="s">
        <v>56</v>
      </c>
      <c r="T231" t="str">
        <f>VLOOKUP(N231,[1]Saree!$D:$T,17,0)</f>
        <v>0</v>
      </c>
      <c r="V231" s="7" t="b">
        <v>1</v>
      </c>
      <c r="W231" s="7" t="b">
        <v>1</v>
      </c>
      <c r="Y231" s="5" t="s">
        <v>877</v>
      </c>
      <c r="Z231">
        <v>1</v>
      </c>
      <c r="AB231" t="b">
        <v>0</v>
      </c>
      <c r="AS231" t="s">
        <v>58</v>
      </c>
      <c r="AV231">
        <v>1000000291</v>
      </c>
    </row>
    <row r="232" spans="1:48">
      <c r="A232" t="str">
        <f>CONCATENATE(B232,"-",N232)</f>
        <v>0</v>
      </c>
      <c r="B232" t="str">
        <f>VLOOKUP(N232,[1]Saree!$D:$F,3,0)</f>
        <v>0</v>
      </c>
      <c r="C232" t="str">
        <f>VLOOKUP(N232,[1]Saree!$D:$BN,63,0)</f>
        <v>0</v>
      </c>
      <c r="D232" s="6" t="s">
        <v>51</v>
      </c>
      <c r="E232" t="s">
        <v>232</v>
      </c>
      <c r="F232" t="str">
        <f>VLOOKUP(N232,[1]Saree!$D:$AJ,33,0)</f>
        <v>0</v>
      </c>
      <c r="G232" s="7" t="b">
        <v>1</v>
      </c>
      <c r="M232" t="str">
        <f>N231=N232</f>
        <v>0</v>
      </c>
      <c r="N232" s="5">
        <v>80699</v>
      </c>
      <c r="O232">
        <v>1500</v>
      </c>
      <c r="P232" s="7" t="s">
        <v>54</v>
      </c>
      <c r="Q232" s="7">
        <v>1</v>
      </c>
      <c r="R232" s="7" t="s">
        <v>55</v>
      </c>
      <c r="S232" s="7" t="s">
        <v>56</v>
      </c>
      <c r="T232" t="str">
        <f>VLOOKUP(N232,[1]Saree!$D:$T,17,0)</f>
        <v>0</v>
      </c>
      <c r="V232" s="7" t="b">
        <v>1</v>
      </c>
      <c r="W232" s="7" t="b">
        <v>1</v>
      </c>
      <c r="Y232" s="5" t="s">
        <v>878</v>
      </c>
      <c r="Z232">
        <v>1</v>
      </c>
      <c r="AB232" t="b">
        <v>0</v>
      </c>
      <c r="AS232" t="s">
        <v>58</v>
      </c>
      <c r="AV232">
        <v>1000000291</v>
      </c>
    </row>
    <row r="233" spans="1:48">
      <c r="A233" t="str">
        <f>CONCATENATE(B233,"-",N233)</f>
        <v>0</v>
      </c>
      <c r="B233" t="str">
        <f>VLOOKUP(N233,[1]Saree!$D:$F,3,0)</f>
        <v>0</v>
      </c>
      <c r="C233" t="str">
        <f>VLOOKUP(N233,[1]Saree!$D:$BN,63,0)</f>
        <v>0</v>
      </c>
      <c r="D233" s="6" t="s">
        <v>51</v>
      </c>
      <c r="E233" t="s">
        <v>232</v>
      </c>
      <c r="F233" t="str">
        <f>VLOOKUP(N233,[1]Saree!$D:$AJ,33,0)</f>
        <v>0</v>
      </c>
      <c r="G233" s="7" t="b">
        <v>1</v>
      </c>
      <c r="M233" t="str">
        <f>N232=N233</f>
        <v>0</v>
      </c>
      <c r="N233" s="5">
        <v>80699</v>
      </c>
      <c r="O233">
        <v>1500</v>
      </c>
      <c r="P233" s="7" t="s">
        <v>54</v>
      </c>
      <c r="Q233" s="7">
        <v>1</v>
      </c>
      <c r="R233" s="7" t="s">
        <v>55</v>
      </c>
      <c r="S233" s="7" t="s">
        <v>56</v>
      </c>
      <c r="T233" t="str">
        <f>VLOOKUP(N233,[1]Saree!$D:$T,17,0)</f>
        <v>0</v>
      </c>
      <c r="V233" s="7" t="b">
        <v>1</v>
      </c>
      <c r="W233" s="7" t="b">
        <v>1</v>
      </c>
      <c r="Y233" s="5" t="s">
        <v>879</v>
      </c>
      <c r="Z233">
        <v>1</v>
      </c>
      <c r="AB233" t="b">
        <v>0</v>
      </c>
      <c r="AS233" t="s">
        <v>58</v>
      </c>
      <c r="AV233">
        <v>1000000291</v>
      </c>
    </row>
    <row r="234" spans="1:48">
      <c r="A234" t="str">
        <f>CONCATENATE(B234,"-",N234)</f>
        <v>0</v>
      </c>
      <c r="B234" t="str">
        <f>VLOOKUP(N234,[1]Saree!$D:$F,3,0)</f>
        <v>0</v>
      </c>
      <c r="C234" t="str">
        <f>VLOOKUP(N234,[1]Saree!$D:$BN,63,0)</f>
        <v>0</v>
      </c>
      <c r="D234" s="6" t="s">
        <v>51</v>
      </c>
      <c r="E234" t="s">
        <v>232</v>
      </c>
      <c r="F234" t="str">
        <f>VLOOKUP(N234,[1]Saree!$D:$AJ,33,0)</f>
        <v>0</v>
      </c>
      <c r="G234" s="7" t="b">
        <v>1</v>
      </c>
      <c r="M234" t="str">
        <f>N233=N234</f>
        <v>0</v>
      </c>
      <c r="N234" s="5">
        <v>80700</v>
      </c>
      <c r="O234">
        <v>1500</v>
      </c>
      <c r="P234" s="7" t="s">
        <v>54</v>
      </c>
      <c r="Q234" s="7">
        <v>1</v>
      </c>
      <c r="R234" s="7" t="s">
        <v>55</v>
      </c>
      <c r="S234" s="7" t="s">
        <v>56</v>
      </c>
      <c r="T234" t="str">
        <f>VLOOKUP(N234,[1]Saree!$D:$T,17,0)</f>
        <v>0</v>
      </c>
      <c r="V234" s="7" t="b">
        <v>1</v>
      </c>
      <c r="W234" s="7" t="b">
        <v>1</v>
      </c>
      <c r="Y234" s="5" t="s">
        <v>880</v>
      </c>
      <c r="Z234">
        <v>1</v>
      </c>
      <c r="AB234" t="b">
        <v>0</v>
      </c>
      <c r="AS234" t="s">
        <v>58</v>
      </c>
      <c r="AV234">
        <v>1000000291</v>
      </c>
    </row>
    <row r="235" spans="1:48">
      <c r="A235" t="str">
        <f>CONCATENATE(B235,"-",N235)</f>
        <v>0</v>
      </c>
      <c r="B235" t="str">
        <f>VLOOKUP(N235,[1]Saree!$D:$F,3,0)</f>
        <v>0</v>
      </c>
      <c r="C235" t="str">
        <f>VLOOKUP(N235,[1]Saree!$D:$BN,63,0)</f>
        <v>0</v>
      </c>
      <c r="D235" s="6" t="s">
        <v>51</v>
      </c>
      <c r="E235" t="s">
        <v>232</v>
      </c>
      <c r="F235" t="str">
        <f>VLOOKUP(N235,[1]Saree!$D:$AJ,33,0)</f>
        <v>0</v>
      </c>
      <c r="G235" s="7" t="b">
        <v>1</v>
      </c>
      <c r="M235" t="str">
        <f>N234=N235</f>
        <v>0</v>
      </c>
      <c r="N235" s="5">
        <v>80700</v>
      </c>
      <c r="O235">
        <v>1500</v>
      </c>
      <c r="P235" s="7" t="s">
        <v>54</v>
      </c>
      <c r="Q235" s="7">
        <v>1</v>
      </c>
      <c r="R235" s="7" t="s">
        <v>55</v>
      </c>
      <c r="S235" s="7" t="s">
        <v>56</v>
      </c>
      <c r="T235" t="str">
        <f>VLOOKUP(N235,[1]Saree!$D:$T,17,0)</f>
        <v>0</v>
      </c>
      <c r="V235" s="7" t="b">
        <v>1</v>
      </c>
      <c r="W235" s="7" t="b">
        <v>1</v>
      </c>
      <c r="Y235" s="5" t="s">
        <v>881</v>
      </c>
      <c r="Z235">
        <v>1</v>
      </c>
      <c r="AB235" t="b">
        <v>0</v>
      </c>
      <c r="AS235" t="s">
        <v>58</v>
      </c>
      <c r="AV235">
        <v>1000000291</v>
      </c>
    </row>
    <row r="236" spans="1:48">
      <c r="A236" t="str">
        <f>CONCATENATE(B236,"-",N236)</f>
        <v>0</v>
      </c>
      <c r="B236" t="str">
        <f>VLOOKUP(N236,[1]Saree!$D:$F,3,0)</f>
        <v>0</v>
      </c>
      <c r="C236" t="str">
        <f>VLOOKUP(N236,[1]Saree!$D:$BN,63,0)</f>
        <v>0</v>
      </c>
      <c r="D236" s="6" t="s">
        <v>51</v>
      </c>
      <c r="E236" t="s">
        <v>232</v>
      </c>
      <c r="F236" t="str">
        <f>VLOOKUP(N236,[1]Saree!$D:$AJ,33,0)</f>
        <v>0</v>
      </c>
      <c r="G236" s="7" t="b">
        <v>1</v>
      </c>
      <c r="M236" t="str">
        <f>N235=N236</f>
        <v>0</v>
      </c>
      <c r="N236" s="5">
        <v>80701</v>
      </c>
      <c r="O236">
        <v>1500</v>
      </c>
      <c r="P236" s="7" t="s">
        <v>54</v>
      </c>
      <c r="Q236" s="7">
        <v>1</v>
      </c>
      <c r="R236" s="7" t="s">
        <v>55</v>
      </c>
      <c r="S236" s="7" t="s">
        <v>56</v>
      </c>
      <c r="T236" t="str">
        <f>VLOOKUP(N236,[1]Saree!$D:$T,17,0)</f>
        <v>0</v>
      </c>
      <c r="V236" s="7" t="b">
        <v>1</v>
      </c>
      <c r="W236" s="7" t="b">
        <v>1</v>
      </c>
      <c r="Y236" s="5" t="s">
        <v>882</v>
      </c>
      <c r="Z236">
        <v>1</v>
      </c>
      <c r="AB236" t="b">
        <v>0</v>
      </c>
      <c r="AS236" t="s">
        <v>58</v>
      </c>
      <c r="AV236">
        <v>1000000291</v>
      </c>
    </row>
    <row r="237" spans="1:48">
      <c r="A237" t="str">
        <f>CONCATENATE(B237,"-",N237)</f>
        <v>0</v>
      </c>
      <c r="B237" t="str">
        <f>VLOOKUP(N237,[1]Saree!$D:$F,3,0)</f>
        <v>0</v>
      </c>
      <c r="C237" t="str">
        <f>VLOOKUP(N237,[1]Saree!$D:$BN,63,0)</f>
        <v>0</v>
      </c>
      <c r="D237" s="6" t="s">
        <v>51</v>
      </c>
      <c r="E237" t="s">
        <v>232</v>
      </c>
      <c r="F237" t="str">
        <f>VLOOKUP(N237,[1]Saree!$D:$AJ,33,0)</f>
        <v>0</v>
      </c>
      <c r="G237" s="7" t="b">
        <v>1</v>
      </c>
      <c r="M237" t="str">
        <f>N236=N237</f>
        <v>0</v>
      </c>
      <c r="N237" s="5">
        <v>80701</v>
      </c>
      <c r="O237">
        <v>1500</v>
      </c>
      <c r="P237" s="7" t="s">
        <v>54</v>
      </c>
      <c r="Q237" s="7">
        <v>1</v>
      </c>
      <c r="R237" s="7" t="s">
        <v>55</v>
      </c>
      <c r="S237" s="7" t="s">
        <v>56</v>
      </c>
      <c r="T237" t="str">
        <f>VLOOKUP(N237,[1]Saree!$D:$T,17,0)</f>
        <v>0</v>
      </c>
      <c r="V237" s="7" t="b">
        <v>1</v>
      </c>
      <c r="W237" s="7" t="b">
        <v>1</v>
      </c>
      <c r="Y237" s="5" t="s">
        <v>883</v>
      </c>
      <c r="Z237">
        <v>1</v>
      </c>
      <c r="AB237" t="b">
        <v>0</v>
      </c>
      <c r="AS237" t="s">
        <v>58</v>
      </c>
      <c r="AV237">
        <v>1000000291</v>
      </c>
    </row>
    <row r="238" spans="1:48">
      <c r="A238" t="str">
        <f>CONCATENATE(B238,"-",N238)</f>
        <v>0</v>
      </c>
      <c r="B238" t="str">
        <f>VLOOKUP(N238,[1]Saree!$D:$F,3,0)</f>
        <v>0</v>
      </c>
      <c r="C238" t="str">
        <f>VLOOKUP(N238,[1]Saree!$D:$BN,63,0)</f>
        <v>0</v>
      </c>
      <c r="D238" s="6" t="s">
        <v>51</v>
      </c>
      <c r="E238" t="s">
        <v>232</v>
      </c>
      <c r="F238" t="str">
        <f>VLOOKUP(N238,[1]Saree!$D:$AJ,33,0)</f>
        <v>0</v>
      </c>
      <c r="G238" s="7" t="b">
        <v>1</v>
      </c>
      <c r="M238" t="str">
        <f>N237=N238</f>
        <v>0</v>
      </c>
      <c r="N238" s="5">
        <v>80702</v>
      </c>
      <c r="O238">
        <v>1500</v>
      </c>
      <c r="P238" s="7" t="s">
        <v>54</v>
      </c>
      <c r="Q238" s="7">
        <v>1</v>
      </c>
      <c r="R238" s="7" t="s">
        <v>55</v>
      </c>
      <c r="S238" s="7" t="s">
        <v>56</v>
      </c>
      <c r="T238" t="str">
        <f>VLOOKUP(N238,[1]Saree!$D:$T,17,0)</f>
        <v>0</v>
      </c>
      <c r="V238" s="7" t="b">
        <v>1</v>
      </c>
      <c r="W238" s="7" t="b">
        <v>1</v>
      </c>
      <c r="Y238" s="5" t="s">
        <v>884</v>
      </c>
      <c r="Z238">
        <v>1</v>
      </c>
      <c r="AB238" t="b">
        <v>0</v>
      </c>
      <c r="AS238" t="s">
        <v>58</v>
      </c>
      <c r="AV238">
        <v>1000000291</v>
      </c>
    </row>
    <row r="239" spans="1:48">
      <c r="A239" t="str">
        <f>CONCATENATE(B239,"-",N239)</f>
        <v>0</v>
      </c>
      <c r="B239" t="str">
        <f>VLOOKUP(N239,[1]Saree!$D:$F,3,0)</f>
        <v>0</v>
      </c>
      <c r="C239" t="str">
        <f>VLOOKUP(N239,[1]Saree!$D:$BN,63,0)</f>
        <v>0</v>
      </c>
      <c r="D239" s="6" t="s">
        <v>51</v>
      </c>
      <c r="E239" t="s">
        <v>232</v>
      </c>
      <c r="F239" t="str">
        <f>VLOOKUP(N239,[1]Saree!$D:$AJ,33,0)</f>
        <v>0</v>
      </c>
      <c r="G239" s="7" t="b">
        <v>1</v>
      </c>
      <c r="M239" t="str">
        <f>N238=N239</f>
        <v>0</v>
      </c>
      <c r="N239" s="5">
        <v>80702</v>
      </c>
      <c r="O239">
        <v>1500</v>
      </c>
      <c r="P239" s="7" t="s">
        <v>54</v>
      </c>
      <c r="Q239" s="7">
        <v>1</v>
      </c>
      <c r="R239" s="7" t="s">
        <v>55</v>
      </c>
      <c r="S239" s="7" t="s">
        <v>56</v>
      </c>
      <c r="T239" t="str">
        <f>VLOOKUP(N239,[1]Saree!$D:$T,17,0)</f>
        <v>0</v>
      </c>
      <c r="V239" s="7" t="b">
        <v>1</v>
      </c>
      <c r="W239" s="7" t="b">
        <v>1</v>
      </c>
      <c r="Y239" s="5" t="s">
        <v>885</v>
      </c>
      <c r="Z239">
        <v>1</v>
      </c>
      <c r="AB239" t="b">
        <v>0</v>
      </c>
      <c r="AS239" t="s">
        <v>58</v>
      </c>
      <c r="AV239">
        <v>1000000291</v>
      </c>
    </row>
    <row r="240" spans="1:48">
      <c r="A240" t="str">
        <f>CONCATENATE(B240,"-",N240)</f>
        <v>0</v>
      </c>
      <c r="B240" t="str">
        <f>VLOOKUP(N240,[1]Saree!$D:$F,3,0)</f>
        <v>0</v>
      </c>
      <c r="C240" t="str">
        <f>VLOOKUP(N240,[1]Saree!$D:$BN,63,0)</f>
        <v>0</v>
      </c>
      <c r="D240" s="6" t="s">
        <v>51</v>
      </c>
      <c r="E240" t="s">
        <v>232</v>
      </c>
      <c r="F240" t="str">
        <f>VLOOKUP(N240,[1]Saree!$D:$AJ,33,0)</f>
        <v>0</v>
      </c>
      <c r="G240" s="7" t="b">
        <v>1</v>
      </c>
      <c r="M240" t="str">
        <f>N239=N240</f>
        <v>0</v>
      </c>
      <c r="N240" s="5">
        <v>80703</v>
      </c>
      <c r="O240">
        <v>1500</v>
      </c>
      <c r="P240" s="7" t="s">
        <v>54</v>
      </c>
      <c r="Q240" s="7">
        <v>1</v>
      </c>
      <c r="R240" s="7" t="s">
        <v>55</v>
      </c>
      <c r="S240" s="7" t="s">
        <v>56</v>
      </c>
      <c r="T240" t="str">
        <f>VLOOKUP(N240,[1]Saree!$D:$T,17,0)</f>
        <v>0</v>
      </c>
      <c r="V240" s="7" t="b">
        <v>1</v>
      </c>
      <c r="W240" s="7" t="b">
        <v>1</v>
      </c>
      <c r="Y240" s="5" t="s">
        <v>886</v>
      </c>
      <c r="Z240">
        <v>1</v>
      </c>
      <c r="AB240" t="b">
        <v>0</v>
      </c>
      <c r="AS240" t="s">
        <v>58</v>
      </c>
      <c r="AV240">
        <v>1000000291</v>
      </c>
    </row>
    <row r="241" spans="1:48">
      <c r="A241" t="str">
        <f>CONCATENATE(B241,"-",N241)</f>
        <v>0</v>
      </c>
      <c r="B241" t="str">
        <f>VLOOKUP(N241,[1]Saree!$D:$F,3,0)</f>
        <v>0</v>
      </c>
      <c r="C241" t="str">
        <f>VLOOKUP(N241,[1]Saree!$D:$BN,63,0)</f>
        <v>0</v>
      </c>
      <c r="D241" s="6" t="s">
        <v>51</v>
      </c>
      <c r="E241" t="s">
        <v>232</v>
      </c>
      <c r="F241" t="str">
        <f>VLOOKUP(N241,[1]Saree!$D:$AJ,33,0)</f>
        <v>0</v>
      </c>
      <c r="G241" s="7" t="b">
        <v>1</v>
      </c>
      <c r="M241" t="str">
        <f>N240=N241</f>
        <v>0</v>
      </c>
      <c r="N241" s="5">
        <v>80703</v>
      </c>
      <c r="O241">
        <v>1500</v>
      </c>
      <c r="P241" s="7" t="s">
        <v>54</v>
      </c>
      <c r="Q241" s="7">
        <v>1</v>
      </c>
      <c r="R241" s="7" t="s">
        <v>55</v>
      </c>
      <c r="S241" s="7" t="s">
        <v>56</v>
      </c>
      <c r="T241" t="str">
        <f>VLOOKUP(N241,[1]Saree!$D:$T,17,0)</f>
        <v>0</v>
      </c>
      <c r="V241" s="7" t="b">
        <v>1</v>
      </c>
      <c r="W241" s="7" t="b">
        <v>1</v>
      </c>
      <c r="Y241" s="5" t="s">
        <v>887</v>
      </c>
      <c r="Z241">
        <v>1</v>
      </c>
      <c r="AB241" t="b">
        <v>0</v>
      </c>
      <c r="AS241" t="s">
        <v>58</v>
      </c>
      <c r="AV241">
        <v>1000000291</v>
      </c>
    </row>
    <row r="242" spans="1:48">
      <c r="A242" t="str">
        <f>CONCATENATE(B242,"-",N242)</f>
        <v>0</v>
      </c>
      <c r="B242" t="str">
        <f>VLOOKUP(N242,[1]Saree!$D:$F,3,0)</f>
        <v>0</v>
      </c>
      <c r="C242" t="str">
        <f>VLOOKUP(N242,[1]Saree!$D:$BN,63,0)</f>
        <v>0</v>
      </c>
      <c r="D242" s="6" t="s">
        <v>51</v>
      </c>
      <c r="E242" t="s">
        <v>232</v>
      </c>
      <c r="F242" t="str">
        <f>VLOOKUP(N242,[1]Saree!$D:$AJ,33,0)</f>
        <v>0</v>
      </c>
      <c r="G242" s="7" t="b">
        <v>1</v>
      </c>
      <c r="M242" t="str">
        <f>N241=N242</f>
        <v>0</v>
      </c>
      <c r="N242" s="5">
        <v>80704</v>
      </c>
      <c r="O242">
        <v>1500</v>
      </c>
      <c r="P242" s="7" t="s">
        <v>54</v>
      </c>
      <c r="Q242" s="7">
        <v>1</v>
      </c>
      <c r="R242" s="7" t="s">
        <v>55</v>
      </c>
      <c r="S242" s="7" t="s">
        <v>56</v>
      </c>
      <c r="T242" t="str">
        <f>VLOOKUP(N242,[1]Saree!$D:$T,17,0)</f>
        <v>0</v>
      </c>
      <c r="V242" s="7" t="b">
        <v>1</v>
      </c>
      <c r="W242" s="7" t="b">
        <v>1</v>
      </c>
      <c r="Y242" s="5" t="s">
        <v>888</v>
      </c>
      <c r="Z242">
        <v>1</v>
      </c>
      <c r="AB242" t="b">
        <v>0</v>
      </c>
      <c r="AS242" t="s">
        <v>58</v>
      </c>
      <c r="AV242">
        <v>1000000291</v>
      </c>
    </row>
    <row r="243" spans="1:48">
      <c r="A243" t="str">
        <f>CONCATENATE(B243,"-",N243)</f>
        <v>0</v>
      </c>
      <c r="B243" t="str">
        <f>VLOOKUP(N243,[1]Saree!$D:$F,3,0)</f>
        <v>0</v>
      </c>
      <c r="C243" t="str">
        <f>VLOOKUP(N243,[1]Saree!$D:$BN,63,0)</f>
        <v>0</v>
      </c>
      <c r="D243" s="6" t="s">
        <v>51</v>
      </c>
      <c r="E243" t="s">
        <v>232</v>
      </c>
      <c r="F243" t="str">
        <f>VLOOKUP(N243,[1]Saree!$D:$AJ,33,0)</f>
        <v>0</v>
      </c>
      <c r="G243" s="7" t="b">
        <v>1</v>
      </c>
      <c r="M243" t="str">
        <f>N242=N243</f>
        <v>0</v>
      </c>
      <c r="N243" s="5">
        <v>80704</v>
      </c>
      <c r="O243">
        <v>1500</v>
      </c>
      <c r="P243" s="7" t="s">
        <v>54</v>
      </c>
      <c r="Q243" s="7">
        <v>1</v>
      </c>
      <c r="R243" s="7" t="s">
        <v>55</v>
      </c>
      <c r="S243" s="7" t="s">
        <v>56</v>
      </c>
      <c r="T243" t="str">
        <f>VLOOKUP(N243,[1]Saree!$D:$T,17,0)</f>
        <v>0</v>
      </c>
      <c r="V243" s="7" t="b">
        <v>1</v>
      </c>
      <c r="W243" s="7" t="b">
        <v>1</v>
      </c>
      <c r="Y243" s="5" t="s">
        <v>889</v>
      </c>
      <c r="Z243">
        <v>1</v>
      </c>
      <c r="AB243" t="b">
        <v>0</v>
      </c>
      <c r="AS243" t="s">
        <v>58</v>
      </c>
      <c r="AV243">
        <v>1000000291</v>
      </c>
    </row>
    <row r="244" spans="1:48">
      <c r="A244" t="str">
        <f>CONCATENATE(B244,"-",N244)</f>
        <v>0</v>
      </c>
      <c r="B244" t="str">
        <f>VLOOKUP(N244,[1]Saree!$D:$F,3,0)</f>
        <v>0</v>
      </c>
      <c r="C244" t="str">
        <f>VLOOKUP(N244,[1]Saree!$D:$BN,63,0)</f>
        <v>0</v>
      </c>
      <c r="D244" s="6" t="s">
        <v>51</v>
      </c>
      <c r="E244" t="s">
        <v>232</v>
      </c>
      <c r="F244" t="str">
        <f>VLOOKUP(N244,[1]Saree!$D:$AJ,33,0)</f>
        <v>0</v>
      </c>
      <c r="G244" s="7" t="b">
        <v>1</v>
      </c>
      <c r="M244" t="str">
        <f>N243=N244</f>
        <v>0</v>
      </c>
      <c r="N244" s="5">
        <v>80705</v>
      </c>
      <c r="O244">
        <v>1500</v>
      </c>
      <c r="P244" s="7" t="s">
        <v>54</v>
      </c>
      <c r="Q244" s="7">
        <v>1</v>
      </c>
      <c r="R244" s="7" t="s">
        <v>55</v>
      </c>
      <c r="S244" s="7" t="s">
        <v>56</v>
      </c>
      <c r="T244" t="str">
        <f>VLOOKUP(N244,[1]Saree!$D:$T,17,0)</f>
        <v>0</v>
      </c>
      <c r="V244" s="7" t="b">
        <v>1</v>
      </c>
      <c r="W244" s="7" t="b">
        <v>1</v>
      </c>
      <c r="Y244" s="5" t="s">
        <v>890</v>
      </c>
      <c r="Z244">
        <v>1</v>
      </c>
      <c r="AB244" t="b">
        <v>0</v>
      </c>
      <c r="AS244" t="s">
        <v>58</v>
      </c>
      <c r="AV244">
        <v>1000000291</v>
      </c>
    </row>
    <row r="245" spans="1:48">
      <c r="A245" t="str">
        <f>CONCATENATE(B245,"-",N245)</f>
        <v>0</v>
      </c>
      <c r="B245" t="str">
        <f>VLOOKUP(N245,[1]Saree!$D:$F,3,0)</f>
        <v>0</v>
      </c>
      <c r="C245" t="str">
        <f>VLOOKUP(N245,[1]Saree!$D:$BN,63,0)</f>
        <v>0</v>
      </c>
      <c r="D245" s="6" t="s">
        <v>51</v>
      </c>
      <c r="E245" t="s">
        <v>232</v>
      </c>
      <c r="F245" t="str">
        <f>VLOOKUP(N245,[1]Saree!$D:$AJ,33,0)</f>
        <v>0</v>
      </c>
      <c r="G245" s="7" t="b">
        <v>1</v>
      </c>
      <c r="M245" t="str">
        <f>N244=N245</f>
        <v>0</v>
      </c>
      <c r="N245" s="5">
        <v>80705</v>
      </c>
      <c r="O245">
        <v>1500</v>
      </c>
      <c r="P245" s="7" t="s">
        <v>54</v>
      </c>
      <c r="Q245" s="7">
        <v>1</v>
      </c>
      <c r="R245" s="7" t="s">
        <v>55</v>
      </c>
      <c r="S245" s="7" t="s">
        <v>56</v>
      </c>
      <c r="T245" t="str">
        <f>VLOOKUP(N245,[1]Saree!$D:$T,17,0)</f>
        <v>0</v>
      </c>
      <c r="V245" s="7" t="b">
        <v>1</v>
      </c>
      <c r="W245" s="7" t="b">
        <v>1</v>
      </c>
      <c r="Y245" s="5" t="s">
        <v>891</v>
      </c>
      <c r="Z245">
        <v>1</v>
      </c>
      <c r="AB245" t="b">
        <v>0</v>
      </c>
      <c r="AS245" t="s">
        <v>58</v>
      </c>
      <c r="AV245">
        <v>1000000291</v>
      </c>
    </row>
    <row r="246" spans="1:48">
      <c r="A246" t="str">
        <f>CONCATENATE(B246,"-",N246)</f>
        <v>0</v>
      </c>
      <c r="B246" t="str">
        <f>VLOOKUP(N246,[1]Saree!$D:$F,3,0)</f>
        <v>0</v>
      </c>
      <c r="C246" t="str">
        <f>VLOOKUP(N246,[1]Saree!$D:$BN,63,0)</f>
        <v>0</v>
      </c>
      <c r="D246" s="6" t="s">
        <v>51</v>
      </c>
      <c r="E246" t="s">
        <v>232</v>
      </c>
      <c r="F246" t="str">
        <f>VLOOKUP(N246,[1]Saree!$D:$AJ,33,0)</f>
        <v>0</v>
      </c>
      <c r="G246" s="7" t="b">
        <v>1</v>
      </c>
      <c r="M246" t="str">
        <f>N245=N246</f>
        <v>0</v>
      </c>
      <c r="N246" s="5">
        <v>82885</v>
      </c>
      <c r="O246">
        <v>1500</v>
      </c>
      <c r="P246" s="7" t="s">
        <v>54</v>
      </c>
      <c r="Q246" s="7">
        <v>1</v>
      </c>
      <c r="R246" s="7" t="s">
        <v>55</v>
      </c>
      <c r="S246" s="7" t="s">
        <v>56</v>
      </c>
      <c r="T246" t="str">
        <f>VLOOKUP(N246,[1]Saree!$D:$T,17,0)</f>
        <v>0</v>
      </c>
      <c r="V246" s="7" t="b">
        <v>1</v>
      </c>
      <c r="W246" s="7" t="b">
        <v>1</v>
      </c>
      <c r="Y246" s="5" t="s">
        <v>892</v>
      </c>
      <c r="Z246">
        <v>1</v>
      </c>
      <c r="AB246" t="b">
        <v>0</v>
      </c>
      <c r="AS246" t="s">
        <v>58</v>
      </c>
      <c r="AV246">
        <v>1000000291</v>
      </c>
    </row>
    <row r="247" spans="1:48">
      <c r="B247" t="str">
        <f>VLOOKUP(N247,[1]Saree!$D:$F,3,0)</f>
        <v>0</v>
      </c>
      <c r="C247" t="str">
        <f>VLOOKUP(N247,[1]Saree!$D:$BN,63,0)</f>
        <v>0</v>
      </c>
      <c r="D247" s="6" t="s">
        <v>51</v>
      </c>
      <c r="E247" t="s">
        <v>232</v>
      </c>
      <c r="F247" t="str">
        <f>VLOOKUP(N247,[1]Saree!$D:$AJ,33,0)</f>
        <v>0</v>
      </c>
      <c r="G247" s="7" t="b">
        <v>1</v>
      </c>
      <c r="M247" t="str">
        <f>N246=N247</f>
        <v>0</v>
      </c>
      <c r="N247" s="5">
        <v>82885</v>
      </c>
      <c r="O247">
        <v>1500</v>
      </c>
      <c r="P247" s="7" t="s">
        <v>54</v>
      </c>
      <c r="Q247" s="7">
        <v>1</v>
      </c>
      <c r="R247" s="7" t="s">
        <v>55</v>
      </c>
      <c r="S247" s="7" t="s">
        <v>56</v>
      </c>
      <c r="T247" t="str">
        <f>VLOOKUP(N247,[1]Saree!$D:$T,17,0)</f>
        <v>0</v>
      </c>
      <c r="V247" s="7" t="b">
        <v>1</v>
      </c>
      <c r="W247" s="7" t="b">
        <v>1</v>
      </c>
      <c r="Y247" s="5" t="s">
        <v>893</v>
      </c>
      <c r="Z247" t="str">
        <f>Z246+1</f>
        <v>0</v>
      </c>
      <c r="AV247">
        <v>1000000291</v>
      </c>
    </row>
    <row r="248" spans="1:48">
      <c r="A248" t="str">
        <f>CONCATENATE(B248,"-",N248)</f>
        <v>0</v>
      </c>
      <c r="B248" t="str">
        <f>VLOOKUP(N248,[1]Saree!$D:$F,3,0)</f>
        <v>0</v>
      </c>
      <c r="C248" t="str">
        <f>VLOOKUP(N248,[1]Saree!$D:$BN,63,0)</f>
        <v>0</v>
      </c>
      <c r="D248" s="6" t="s">
        <v>51</v>
      </c>
      <c r="E248" t="s">
        <v>232</v>
      </c>
      <c r="F248" t="str">
        <f>VLOOKUP(N248,[1]Saree!$D:$AJ,33,0)</f>
        <v>0</v>
      </c>
      <c r="G248" s="7" t="b">
        <v>1</v>
      </c>
      <c r="M248" t="str">
        <f>N247=N248</f>
        <v>0</v>
      </c>
      <c r="N248" s="5">
        <v>82886</v>
      </c>
      <c r="O248">
        <v>1500</v>
      </c>
      <c r="P248" s="7" t="s">
        <v>54</v>
      </c>
      <c r="Q248" s="7">
        <v>1</v>
      </c>
      <c r="R248" s="7" t="s">
        <v>55</v>
      </c>
      <c r="S248" s="7" t="s">
        <v>56</v>
      </c>
      <c r="T248" t="str">
        <f>VLOOKUP(N248,[1]Saree!$D:$T,17,0)</f>
        <v>0</v>
      </c>
      <c r="V248" s="7" t="b">
        <v>1</v>
      </c>
      <c r="W248" s="7" t="b">
        <v>1</v>
      </c>
      <c r="Y248" s="5" t="s">
        <v>894</v>
      </c>
      <c r="Z248">
        <v>1</v>
      </c>
      <c r="AB248" t="b">
        <v>0</v>
      </c>
      <c r="AS248" t="s">
        <v>58</v>
      </c>
      <c r="AV248">
        <v>1000000291</v>
      </c>
    </row>
    <row r="249" spans="1:48">
      <c r="B249" t="str">
        <f>VLOOKUP(N249,[1]Saree!$D:$F,3,0)</f>
        <v>0</v>
      </c>
      <c r="C249" t="str">
        <f>VLOOKUP(N249,[1]Saree!$D:$BN,63,0)</f>
        <v>0</v>
      </c>
      <c r="D249" s="6" t="s">
        <v>51</v>
      </c>
      <c r="E249" t="s">
        <v>232</v>
      </c>
      <c r="F249" t="str">
        <f>VLOOKUP(N249,[1]Saree!$D:$AJ,33,0)</f>
        <v>0</v>
      </c>
      <c r="G249" s="7" t="b">
        <v>1</v>
      </c>
      <c r="M249" t="str">
        <f>N248=N249</f>
        <v>0</v>
      </c>
      <c r="N249" s="5">
        <v>82886</v>
      </c>
      <c r="O249">
        <v>1500</v>
      </c>
      <c r="P249" s="7" t="s">
        <v>54</v>
      </c>
      <c r="Q249" s="7">
        <v>1</v>
      </c>
      <c r="R249" s="7" t="s">
        <v>55</v>
      </c>
      <c r="S249" s="7" t="s">
        <v>56</v>
      </c>
      <c r="T249" t="str">
        <f>VLOOKUP(N249,[1]Saree!$D:$T,17,0)</f>
        <v>0</v>
      </c>
      <c r="V249" s="7" t="b">
        <v>1</v>
      </c>
      <c r="W249" s="7" t="b">
        <v>1</v>
      </c>
      <c r="Y249" s="5" t="s">
        <v>895</v>
      </c>
      <c r="Z249" t="str">
        <f>Z248+1</f>
        <v>0</v>
      </c>
      <c r="AV249">
        <v>1000000291</v>
      </c>
    </row>
    <row r="250" spans="1:48">
      <c r="A250" t="str">
        <f>CONCATENATE(B250,"-",N250)</f>
        <v>0</v>
      </c>
      <c r="B250" t="str">
        <f>VLOOKUP(N250,[1]Saree!$D:$F,3,0)</f>
        <v>0</v>
      </c>
      <c r="C250" t="str">
        <f>VLOOKUP(N250,[1]Saree!$D:$BN,63,0)</f>
        <v>0</v>
      </c>
      <c r="D250" s="6" t="s">
        <v>51</v>
      </c>
      <c r="E250" t="s">
        <v>232</v>
      </c>
      <c r="F250" t="str">
        <f>VLOOKUP(N250,[1]Saree!$D:$AJ,33,0)</f>
        <v>0</v>
      </c>
      <c r="G250" s="7" t="b">
        <v>1</v>
      </c>
      <c r="M250" t="str">
        <f>N249=N250</f>
        <v>0</v>
      </c>
      <c r="N250" s="5">
        <v>82887</v>
      </c>
      <c r="O250">
        <v>1500</v>
      </c>
      <c r="P250" s="7" t="s">
        <v>54</v>
      </c>
      <c r="Q250" s="7">
        <v>1</v>
      </c>
      <c r="R250" s="7" t="s">
        <v>55</v>
      </c>
      <c r="S250" s="7" t="s">
        <v>56</v>
      </c>
      <c r="T250" t="str">
        <f>VLOOKUP(N250,[1]Saree!$D:$T,17,0)</f>
        <v>0</v>
      </c>
      <c r="V250" s="7" t="b">
        <v>1</v>
      </c>
      <c r="W250" s="7" t="b">
        <v>1</v>
      </c>
      <c r="Y250" s="5" t="s">
        <v>896</v>
      </c>
      <c r="Z250">
        <v>1</v>
      </c>
      <c r="AB250" t="b">
        <v>0</v>
      </c>
      <c r="AS250" t="s">
        <v>58</v>
      </c>
      <c r="AV250">
        <v>1000000291</v>
      </c>
    </row>
    <row r="251" spans="1:48">
      <c r="B251" t="str">
        <f>VLOOKUP(N251,[1]Saree!$D:$F,3,0)</f>
        <v>0</v>
      </c>
      <c r="C251" t="str">
        <f>VLOOKUP(N251,[1]Saree!$D:$BN,63,0)</f>
        <v>0</v>
      </c>
      <c r="D251" s="6" t="s">
        <v>51</v>
      </c>
      <c r="E251" t="s">
        <v>232</v>
      </c>
      <c r="F251" t="str">
        <f>VLOOKUP(N251,[1]Saree!$D:$AJ,33,0)</f>
        <v>0</v>
      </c>
      <c r="G251" s="7" t="b">
        <v>1</v>
      </c>
      <c r="M251" t="str">
        <f>N250=N251</f>
        <v>0</v>
      </c>
      <c r="N251" s="5">
        <v>82887</v>
      </c>
      <c r="O251">
        <v>1500</v>
      </c>
      <c r="P251" s="7" t="s">
        <v>54</v>
      </c>
      <c r="Q251" s="7">
        <v>1</v>
      </c>
      <c r="R251" s="7" t="s">
        <v>55</v>
      </c>
      <c r="S251" s="7" t="s">
        <v>56</v>
      </c>
      <c r="T251" t="str">
        <f>VLOOKUP(N251,[1]Saree!$D:$T,17,0)</f>
        <v>0</v>
      </c>
      <c r="V251" s="7" t="b">
        <v>1</v>
      </c>
      <c r="W251" s="7" t="b">
        <v>1</v>
      </c>
      <c r="Y251" s="5" t="s">
        <v>897</v>
      </c>
      <c r="Z251" t="str">
        <f>Z250+1</f>
        <v>0</v>
      </c>
      <c r="AV251">
        <v>1000000291</v>
      </c>
    </row>
    <row r="252" spans="1:48">
      <c r="A252" t="str">
        <f>CONCATENATE(B252,"-",N252)</f>
        <v>0</v>
      </c>
      <c r="B252" t="str">
        <f>VLOOKUP(N252,[1]Saree!$D:$F,3,0)</f>
        <v>0</v>
      </c>
      <c r="C252" t="str">
        <f>VLOOKUP(N252,[1]Saree!$D:$BN,63,0)</f>
        <v>0</v>
      </c>
      <c r="D252" s="6" t="s">
        <v>51</v>
      </c>
      <c r="E252" t="s">
        <v>232</v>
      </c>
      <c r="F252" t="str">
        <f>VLOOKUP(N252,[1]Saree!$D:$AJ,33,0)</f>
        <v>0</v>
      </c>
      <c r="G252" s="7" t="b">
        <v>1</v>
      </c>
      <c r="M252" t="str">
        <f>N251=N252</f>
        <v>0</v>
      </c>
      <c r="N252" s="5">
        <v>82888</v>
      </c>
      <c r="O252">
        <v>1500</v>
      </c>
      <c r="P252" s="7" t="s">
        <v>54</v>
      </c>
      <c r="Q252" s="7">
        <v>1</v>
      </c>
      <c r="R252" s="7" t="s">
        <v>55</v>
      </c>
      <c r="S252" s="7" t="s">
        <v>56</v>
      </c>
      <c r="T252" t="str">
        <f>VLOOKUP(N252,[1]Saree!$D:$T,17,0)</f>
        <v>0</v>
      </c>
      <c r="V252" s="7" t="b">
        <v>1</v>
      </c>
      <c r="W252" s="7" t="b">
        <v>1</v>
      </c>
      <c r="Y252" s="5" t="s">
        <v>898</v>
      </c>
      <c r="Z252">
        <v>1</v>
      </c>
      <c r="AB252" t="b">
        <v>0</v>
      </c>
      <c r="AS252" t="s">
        <v>58</v>
      </c>
      <c r="AV252">
        <v>1000000291</v>
      </c>
    </row>
    <row r="253" spans="1:48">
      <c r="B253" t="str">
        <f>VLOOKUP(N253,[1]Saree!$D:$F,3,0)</f>
        <v>0</v>
      </c>
      <c r="C253" t="str">
        <f>VLOOKUP(N253,[1]Saree!$D:$BN,63,0)</f>
        <v>0</v>
      </c>
      <c r="D253" s="6" t="s">
        <v>51</v>
      </c>
      <c r="E253" t="s">
        <v>232</v>
      </c>
      <c r="F253" t="str">
        <f>VLOOKUP(N253,[1]Saree!$D:$AJ,33,0)</f>
        <v>0</v>
      </c>
      <c r="G253" s="7" t="b">
        <v>1</v>
      </c>
      <c r="M253" t="str">
        <f>N252=N253</f>
        <v>0</v>
      </c>
      <c r="N253" s="5">
        <v>82888</v>
      </c>
      <c r="O253">
        <v>1500</v>
      </c>
      <c r="P253" s="7" t="s">
        <v>54</v>
      </c>
      <c r="Q253" s="7">
        <v>1</v>
      </c>
      <c r="R253" s="7" t="s">
        <v>55</v>
      </c>
      <c r="S253" s="7" t="s">
        <v>56</v>
      </c>
      <c r="T253" t="str">
        <f>VLOOKUP(N253,[1]Saree!$D:$T,17,0)</f>
        <v>0</v>
      </c>
      <c r="V253" s="7" t="b">
        <v>1</v>
      </c>
      <c r="W253" s="7" t="b">
        <v>1</v>
      </c>
      <c r="Y253" s="5" t="s">
        <v>899</v>
      </c>
      <c r="Z253" t="str">
        <f>Z252+1</f>
        <v>0</v>
      </c>
      <c r="AV253">
        <v>1000000291</v>
      </c>
    </row>
    <row r="254" spans="1:48">
      <c r="A254" t="str">
        <f>CONCATENATE(B254,"-",N254)</f>
        <v>0</v>
      </c>
      <c r="B254" t="str">
        <f>VLOOKUP(N254,[1]Saree!$D:$F,3,0)</f>
        <v>0</v>
      </c>
      <c r="C254" t="str">
        <f>VLOOKUP(N254,[1]Saree!$D:$BN,63,0)</f>
        <v>0</v>
      </c>
      <c r="D254" s="6" t="s">
        <v>51</v>
      </c>
      <c r="E254" t="s">
        <v>232</v>
      </c>
      <c r="F254" t="str">
        <f>VLOOKUP(N254,[1]Saree!$D:$AJ,33,0)</f>
        <v>0</v>
      </c>
      <c r="G254" s="7" t="b">
        <v>1</v>
      </c>
      <c r="M254" t="str">
        <f>N253=N254</f>
        <v>0</v>
      </c>
      <c r="N254" s="5">
        <v>82889</v>
      </c>
      <c r="O254">
        <v>1500</v>
      </c>
      <c r="P254" s="7" t="s">
        <v>54</v>
      </c>
      <c r="Q254" s="7">
        <v>1</v>
      </c>
      <c r="R254" s="7" t="s">
        <v>55</v>
      </c>
      <c r="S254" s="7" t="s">
        <v>56</v>
      </c>
      <c r="T254" t="str">
        <f>VLOOKUP(N254,[1]Saree!$D:$T,17,0)</f>
        <v>0</v>
      </c>
      <c r="V254" s="7" t="b">
        <v>1</v>
      </c>
      <c r="W254" s="7" t="b">
        <v>1</v>
      </c>
      <c r="Y254" s="5" t="s">
        <v>900</v>
      </c>
      <c r="Z254">
        <v>1</v>
      </c>
      <c r="AB254" t="b">
        <v>0</v>
      </c>
      <c r="AS254" t="s">
        <v>58</v>
      </c>
      <c r="AV254">
        <v>1000000291</v>
      </c>
    </row>
    <row r="255" spans="1:48">
      <c r="B255" t="str">
        <f>VLOOKUP(N255,[1]Saree!$D:$F,3,0)</f>
        <v>0</v>
      </c>
      <c r="C255" t="str">
        <f>VLOOKUP(N255,[1]Saree!$D:$BN,63,0)</f>
        <v>0</v>
      </c>
      <c r="D255" s="6" t="s">
        <v>51</v>
      </c>
      <c r="E255" t="s">
        <v>232</v>
      </c>
      <c r="F255" t="str">
        <f>VLOOKUP(N255,[1]Saree!$D:$AJ,33,0)</f>
        <v>0</v>
      </c>
      <c r="G255" s="7" t="b">
        <v>1</v>
      </c>
      <c r="M255" t="str">
        <f>N254=N255</f>
        <v>0</v>
      </c>
      <c r="N255" s="5">
        <v>82889</v>
      </c>
      <c r="O255">
        <v>1500</v>
      </c>
      <c r="P255" s="7" t="s">
        <v>54</v>
      </c>
      <c r="Q255" s="7">
        <v>1</v>
      </c>
      <c r="R255" s="7" t="s">
        <v>55</v>
      </c>
      <c r="S255" s="7" t="s">
        <v>56</v>
      </c>
      <c r="T255" t="str">
        <f>VLOOKUP(N255,[1]Saree!$D:$T,17,0)</f>
        <v>0</v>
      </c>
      <c r="V255" s="7" t="b">
        <v>1</v>
      </c>
      <c r="W255" s="7" t="b">
        <v>1</v>
      </c>
      <c r="Y255" s="5" t="s">
        <v>901</v>
      </c>
      <c r="Z255" t="str">
        <f>Z254+1</f>
        <v>0</v>
      </c>
      <c r="AV255">
        <v>1000000291</v>
      </c>
    </row>
    <row r="256" spans="1:48">
      <c r="A256" t="str">
        <f>CONCATENATE(B256,"-",N256)</f>
        <v>0</v>
      </c>
      <c r="B256" t="str">
        <f>VLOOKUP(N256,[1]Saree!$D:$F,3,0)</f>
        <v>0</v>
      </c>
      <c r="C256" t="str">
        <f>VLOOKUP(N256,[1]Saree!$D:$BN,63,0)</f>
        <v>0</v>
      </c>
      <c r="D256" s="6" t="s">
        <v>51</v>
      </c>
      <c r="E256" t="s">
        <v>232</v>
      </c>
      <c r="F256" t="str">
        <f>VLOOKUP(N256,[1]Saree!$D:$AJ,33,0)</f>
        <v>0</v>
      </c>
      <c r="G256" s="7" t="b">
        <v>1</v>
      </c>
      <c r="M256" t="str">
        <f>N255=N256</f>
        <v>0</v>
      </c>
      <c r="N256" s="5">
        <v>82890</v>
      </c>
      <c r="O256">
        <v>1500</v>
      </c>
      <c r="P256" s="7" t="s">
        <v>54</v>
      </c>
      <c r="Q256" s="7">
        <v>1</v>
      </c>
      <c r="R256" s="7" t="s">
        <v>55</v>
      </c>
      <c r="S256" s="7" t="s">
        <v>56</v>
      </c>
      <c r="T256" t="str">
        <f>VLOOKUP(N256,[1]Saree!$D:$T,17,0)</f>
        <v>0</v>
      </c>
      <c r="V256" s="7" t="b">
        <v>1</v>
      </c>
      <c r="W256" s="7" t="b">
        <v>1</v>
      </c>
      <c r="Y256" s="5" t="s">
        <v>902</v>
      </c>
      <c r="Z256">
        <v>1</v>
      </c>
      <c r="AB256" t="b">
        <v>0</v>
      </c>
      <c r="AS256" t="s">
        <v>58</v>
      </c>
      <c r="AV256">
        <v>1000000291</v>
      </c>
    </row>
    <row r="257" spans="1:48">
      <c r="B257" t="str">
        <f>VLOOKUP(N257,[1]Saree!$D:$F,3,0)</f>
        <v>0</v>
      </c>
      <c r="C257" t="str">
        <f>VLOOKUP(N257,[1]Saree!$D:$BN,63,0)</f>
        <v>0</v>
      </c>
      <c r="D257" s="6" t="s">
        <v>51</v>
      </c>
      <c r="E257" t="s">
        <v>232</v>
      </c>
      <c r="F257" t="str">
        <f>VLOOKUP(N257,[1]Saree!$D:$AJ,33,0)</f>
        <v>0</v>
      </c>
      <c r="G257" s="7" t="b">
        <v>1</v>
      </c>
      <c r="M257" t="str">
        <f>N256=N257</f>
        <v>0</v>
      </c>
      <c r="N257" s="5">
        <v>82890</v>
      </c>
      <c r="O257">
        <v>1500</v>
      </c>
      <c r="P257" s="7" t="s">
        <v>54</v>
      </c>
      <c r="Q257" s="7">
        <v>1</v>
      </c>
      <c r="R257" s="7" t="s">
        <v>55</v>
      </c>
      <c r="S257" s="7" t="s">
        <v>56</v>
      </c>
      <c r="T257" t="str">
        <f>VLOOKUP(N257,[1]Saree!$D:$T,17,0)</f>
        <v>0</v>
      </c>
      <c r="V257" s="7" t="b">
        <v>1</v>
      </c>
      <c r="W257" s="7" t="b">
        <v>1</v>
      </c>
      <c r="Y257" s="5" t="s">
        <v>903</v>
      </c>
      <c r="Z257" t="str">
        <f>Z256+1</f>
        <v>0</v>
      </c>
      <c r="AV257">
        <v>1000000291</v>
      </c>
    </row>
    <row r="258" spans="1:48">
      <c r="A258" t="str">
        <f>CONCATENATE(B258,"-",N258)</f>
        <v>0</v>
      </c>
      <c r="B258" t="str">
        <f>VLOOKUP(N258,[1]Saree!$D:$F,3,0)</f>
        <v>0</v>
      </c>
      <c r="C258" t="str">
        <f>VLOOKUP(N258,[1]Saree!$D:$BN,63,0)</f>
        <v>0</v>
      </c>
      <c r="D258" s="6" t="s">
        <v>51</v>
      </c>
      <c r="E258" t="s">
        <v>232</v>
      </c>
      <c r="F258" t="str">
        <f>VLOOKUP(N258,[1]Saree!$D:$AJ,33,0)</f>
        <v>0</v>
      </c>
      <c r="G258" s="7" t="b">
        <v>1</v>
      </c>
      <c r="M258" t="str">
        <f>N257=N258</f>
        <v>0</v>
      </c>
      <c r="N258" s="5">
        <v>82891</v>
      </c>
      <c r="O258">
        <v>1500</v>
      </c>
      <c r="P258" s="7" t="s">
        <v>54</v>
      </c>
      <c r="Q258" s="7">
        <v>1</v>
      </c>
      <c r="R258" s="7" t="s">
        <v>55</v>
      </c>
      <c r="S258" s="7" t="s">
        <v>56</v>
      </c>
      <c r="T258" t="str">
        <f>VLOOKUP(N258,[1]Saree!$D:$T,17,0)</f>
        <v>0</v>
      </c>
      <c r="V258" s="7" t="b">
        <v>1</v>
      </c>
      <c r="W258" s="7" t="b">
        <v>1</v>
      </c>
      <c r="Y258" s="5" t="s">
        <v>904</v>
      </c>
      <c r="Z258">
        <v>1</v>
      </c>
      <c r="AB258" t="b">
        <v>0</v>
      </c>
      <c r="AS258" t="s">
        <v>58</v>
      </c>
      <c r="AV258">
        <v>1000000291</v>
      </c>
    </row>
    <row r="259" spans="1:48">
      <c r="B259" t="str">
        <f>VLOOKUP(N259,[1]Saree!$D:$F,3,0)</f>
        <v>0</v>
      </c>
      <c r="C259" t="str">
        <f>VLOOKUP(N259,[1]Saree!$D:$BN,63,0)</f>
        <v>0</v>
      </c>
      <c r="D259" s="6" t="s">
        <v>51</v>
      </c>
      <c r="E259" t="s">
        <v>232</v>
      </c>
      <c r="F259" t="str">
        <f>VLOOKUP(N259,[1]Saree!$D:$AJ,33,0)</f>
        <v>0</v>
      </c>
      <c r="G259" s="7" t="b">
        <v>1</v>
      </c>
      <c r="M259" t="str">
        <f>N258=N259</f>
        <v>0</v>
      </c>
      <c r="N259" s="5">
        <v>82891</v>
      </c>
      <c r="O259">
        <v>1500</v>
      </c>
      <c r="P259" s="7" t="s">
        <v>54</v>
      </c>
      <c r="Q259" s="7">
        <v>1</v>
      </c>
      <c r="R259" s="7" t="s">
        <v>55</v>
      </c>
      <c r="S259" s="7" t="s">
        <v>56</v>
      </c>
      <c r="T259" t="str">
        <f>VLOOKUP(N259,[1]Saree!$D:$T,17,0)</f>
        <v>0</v>
      </c>
      <c r="V259" s="7" t="b">
        <v>1</v>
      </c>
      <c r="W259" s="7" t="b">
        <v>1</v>
      </c>
      <c r="Y259" s="5" t="s">
        <v>905</v>
      </c>
      <c r="Z259" t="str">
        <f>Z258+1</f>
        <v>0</v>
      </c>
      <c r="AV259">
        <v>1000000291</v>
      </c>
    </row>
    <row r="260" spans="1:48">
      <c r="A260" t="str">
        <f>CONCATENATE(B260,"-",N260)</f>
        <v>0</v>
      </c>
      <c r="B260" t="str">
        <f>VLOOKUP(N260,[1]Saree!$D:$F,3,0)</f>
        <v>0</v>
      </c>
      <c r="C260" t="str">
        <f>VLOOKUP(N260,[1]Saree!$D:$BN,63,0)</f>
        <v>0</v>
      </c>
      <c r="D260" s="6" t="s">
        <v>51</v>
      </c>
      <c r="E260" t="s">
        <v>232</v>
      </c>
      <c r="F260" t="str">
        <f>VLOOKUP(N260,[1]Saree!$D:$AJ,33,0)</f>
        <v>0</v>
      </c>
      <c r="G260" s="7" t="b">
        <v>1</v>
      </c>
      <c r="M260" t="str">
        <f>N259=N260</f>
        <v>0</v>
      </c>
      <c r="N260" s="5">
        <v>82892</v>
      </c>
      <c r="O260">
        <v>1500</v>
      </c>
      <c r="P260" s="7" t="s">
        <v>54</v>
      </c>
      <c r="Q260" s="7">
        <v>1</v>
      </c>
      <c r="R260" s="7" t="s">
        <v>55</v>
      </c>
      <c r="S260" s="7" t="s">
        <v>56</v>
      </c>
      <c r="T260" t="str">
        <f>VLOOKUP(N260,[1]Saree!$D:$T,17,0)</f>
        <v>0</v>
      </c>
      <c r="V260" s="7" t="b">
        <v>1</v>
      </c>
      <c r="W260" s="7" t="b">
        <v>1</v>
      </c>
      <c r="Y260" s="5" t="s">
        <v>906</v>
      </c>
      <c r="Z260">
        <v>1</v>
      </c>
      <c r="AB260" t="b">
        <v>0</v>
      </c>
      <c r="AS260" t="s">
        <v>58</v>
      </c>
      <c r="AV260">
        <v>1000000291</v>
      </c>
    </row>
    <row r="261" spans="1:48">
      <c r="B261" t="str">
        <f>VLOOKUP(N261,[1]Saree!$D:$F,3,0)</f>
        <v>0</v>
      </c>
      <c r="C261" t="str">
        <f>VLOOKUP(N261,[1]Saree!$D:$BN,63,0)</f>
        <v>0</v>
      </c>
      <c r="D261" s="6" t="s">
        <v>51</v>
      </c>
      <c r="E261" t="s">
        <v>232</v>
      </c>
      <c r="F261" t="str">
        <f>VLOOKUP(N261,[1]Saree!$D:$AJ,33,0)</f>
        <v>0</v>
      </c>
      <c r="G261" s="7" t="b">
        <v>1</v>
      </c>
      <c r="M261" t="str">
        <f>N260=N261</f>
        <v>0</v>
      </c>
      <c r="N261" s="5">
        <v>82892</v>
      </c>
      <c r="O261">
        <v>1500</v>
      </c>
      <c r="P261" s="7" t="s">
        <v>54</v>
      </c>
      <c r="Q261" s="7">
        <v>1</v>
      </c>
      <c r="R261" s="7" t="s">
        <v>55</v>
      </c>
      <c r="S261" s="7" t="s">
        <v>56</v>
      </c>
      <c r="T261" t="str">
        <f>VLOOKUP(N261,[1]Saree!$D:$T,17,0)</f>
        <v>0</v>
      </c>
      <c r="V261" s="7" t="b">
        <v>1</v>
      </c>
      <c r="W261" s="7" t="b">
        <v>1</v>
      </c>
      <c r="Y261" s="5" t="s">
        <v>907</v>
      </c>
      <c r="Z261" t="str">
        <f>Z260+1</f>
        <v>0</v>
      </c>
      <c r="AV261">
        <v>1000000291</v>
      </c>
    </row>
    <row r="262" spans="1:48">
      <c r="A262" t="str">
        <f>CONCATENATE(B262,"-",N262)</f>
        <v>0</v>
      </c>
      <c r="B262" t="str">
        <f>VLOOKUP(N262,[1]Saree!$D:$F,3,0)</f>
        <v>0</v>
      </c>
      <c r="C262" t="str">
        <f>VLOOKUP(N262,[1]Saree!$D:$BN,63,0)</f>
        <v>0</v>
      </c>
      <c r="D262" s="6" t="s">
        <v>51</v>
      </c>
      <c r="E262" t="s">
        <v>232</v>
      </c>
      <c r="F262" t="str">
        <f>VLOOKUP(N262,[1]Saree!$D:$AJ,33,0)</f>
        <v>0</v>
      </c>
      <c r="G262" s="7" t="b">
        <v>1</v>
      </c>
      <c r="M262" t="str">
        <f>N261=N262</f>
        <v>0</v>
      </c>
      <c r="N262" s="5">
        <v>82893</v>
      </c>
      <c r="O262">
        <v>1500</v>
      </c>
      <c r="P262" s="7" t="s">
        <v>54</v>
      </c>
      <c r="Q262" s="7">
        <v>1</v>
      </c>
      <c r="R262" s="7" t="s">
        <v>55</v>
      </c>
      <c r="S262" s="7" t="s">
        <v>56</v>
      </c>
      <c r="T262" t="str">
        <f>VLOOKUP(N262,[1]Saree!$D:$T,17,0)</f>
        <v>0</v>
      </c>
      <c r="V262" s="7" t="b">
        <v>1</v>
      </c>
      <c r="W262" s="7" t="b">
        <v>1</v>
      </c>
      <c r="Y262" s="5" t="s">
        <v>908</v>
      </c>
      <c r="Z262">
        <v>1</v>
      </c>
      <c r="AB262" t="b">
        <v>0</v>
      </c>
      <c r="AS262" t="s">
        <v>58</v>
      </c>
      <c r="AV262">
        <v>1000000291</v>
      </c>
    </row>
    <row r="263" spans="1:48">
      <c r="B263" t="str">
        <f>VLOOKUP(N263,[1]Saree!$D:$F,3,0)</f>
        <v>0</v>
      </c>
      <c r="C263" t="str">
        <f>VLOOKUP(N263,[1]Saree!$D:$BN,63,0)</f>
        <v>0</v>
      </c>
      <c r="D263" s="6" t="s">
        <v>51</v>
      </c>
      <c r="E263" t="s">
        <v>232</v>
      </c>
      <c r="F263" t="str">
        <f>VLOOKUP(N263,[1]Saree!$D:$AJ,33,0)</f>
        <v>0</v>
      </c>
      <c r="G263" s="7" t="b">
        <v>1</v>
      </c>
      <c r="M263" t="str">
        <f>N262=N263</f>
        <v>0</v>
      </c>
      <c r="N263" s="5">
        <v>82893</v>
      </c>
      <c r="O263">
        <v>1500</v>
      </c>
      <c r="P263" s="7" t="s">
        <v>54</v>
      </c>
      <c r="Q263" s="7">
        <v>1</v>
      </c>
      <c r="R263" s="7" t="s">
        <v>55</v>
      </c>
      <c r="S263" s="7" t="s">
        <v>56</v>
      </c>
      <c r="T263" t="str">
        <f>VLOOKUP(N263,[1]Saree!$D:$T,17,0)</f>
        <v>0</v>
      </c>
      <c r="V263" s="7" t="b">
        <v>1</v>
      </c>
      <c r="W263" s="7" t="b">
        <v>1</v>
      </c>
      <c r="Y263" s="5" t="s">
        <v>909</v>
      </c>
      <c r="Z263" t="str">
        <f>Z262+1</f>
        <v>0</v>
      </c>
      <c r="AV263">
        <v>1000000291</v>
      </c>
    </row>
    <row r="264" spans="1:48">
      <c r="A264" t="str">
        <f>CONCATENATE(B264,"-",N264)</f>
        <v>0</v>
      </c>
      <c r="B264" t="str">
        <f>VLOOKUP(N264,[1]Saree!$D:$F,3,0)</f>
        <v>0</v>
      </c>
      <c r="C264" t="str">
        <f>VLOOKUP(N264,[1]Saree!$D:$BN,63,0)</f>
        <v>0</v>
      </c>
      <c r="D264" s="6" t="s">
        <v>51</v>
      </c>
      <c r="E264" t="s">
        <v>232</v>
      </c>
      <c r="F264" t="str">
        <f>VLOOKUP(N264,[1]Saree!$D:$AJ,33,0)</f>
        <v>0</v>
      </c>
      <c r="G264" s="7" t="b">
        <v>1</v>
      </c>
      <c r="M264" t="str">
        <f>N263=N264</f>
        <v>0</v>
      </c>
      <c r="N264" s="5">
        <v>82894</v>
      </c>
      <c r="O264">
        <v>1500</v>
      </c>
      <c r="P264" s="7" t="s">
        <v>54</v>
      </c>
      <c r="Q264" s="7">
        <v>1</v>
      </c>
      <c r="R264" s="7" t="s">
        <v>55</v>
      </c>
      <c r="S264" s="7" t="s">
        <v>56</v>
      </c>
      <c r="T264" t="str">
        <f>VLOOKUP(N264,[1]Saree!$D:$T,17,0)</f>
        <v>0</v>
      </c>
      <c r="V264" s="7" t="b">
        <v>1</v>
      </c>
      <c r="W264" s="7" t="b">
        <v>1</v>
      </c>
      <c r="Y264" s="5" t="s">
        <v>910</v>
      </c>
      <c r="Z264">
        <v>1</v>
      </c>
      <c r="AB264" t="b">
        <v>0</v>
      </c>
      <c r="AS264" t="s">
        <v>58</v>
      </c>
      <c r="AV264">
        <v>1000000291</v>
      </c>
    </row>
    <row r="265" spans="1:48">
      <c r="B265" t="str">
        <f>VLOOKUP(N265,[1]Saree!$D:$F,3,0)</f>
        <v>0</v>
      </c>
      <c r="C265" t="str">
        <f>VLOOKUP(N265,[1]Saree!$D:$BN,63,0)</f>
        <v>0</v>
      </c>
      <c r="D265" s="6" t="s">
        <v>51</v>
      </c>
      <c r="E265" t="s">
        <v>232</v>
      </c>
      <c r="F265" t="str">
        <f>VLOOKUP(N265,[1]Saree!$D:$AJ,33,0)</f>
        <v>0</v>
      </c>
      <c r="G265" s="7" t="b">
        <v>1</v>
      </c>
      <c r="M265" t="str">
        <f>N264=N265</f>
        <v>0</v>
      </c>
      <c r="N265" s="5">
        <v>82894</v>
      </c>
      <c r="O265">
        <v>1500</v>
      </c>
      <c r="P265" s="7" t="s">
        <v>54</v>
      </c>
      <c r="Q265" s="7">
        <v>1</v>
      </c>
      <c r="R265" s="7" t="s">
        <v>55</v>
      </c>
      <c r="S265" s="7" t="s">
        <v>56</v>
      </c>
      <c r="T265" t="str">
        <f>VLOOKUP(N265,[1]Saree!$D:$T,17,0)</f>
        <v>0</v>
      </c>
      <c r="V265" s="7" t="b">
        <v>1</v>
      </c>
      <c r="W265" s="7" t="b">
        <v>1</v>
      </c>
      <c r="Y265" s="5" t="s">
        <v>911</v>
      </c>
      <c r="Z265" t="str">
        <f>Z264+1</f>
        <v>0</v>
      </c>
      <c r="AV265">
        <v>1000000291</v>
      </c>
    </row>
    <row r="266" spans="1:48">
      <c r="A266" t="str">
        <f>CONCATENATE(B266,"-",N266)</f>
        <v>0</v>
      </c>
      <c r="B266" t="str">
        <f>VLOOKUP(N266,[1]Saree!$D:$F,3,0)</f>
        <v>0</v>
      </c>
      <c r="C266" t="str">
        <f>VLOOKUP(N266,[1]Saree!$D:$BN,63,0)</f>
        <v>0</v>
      </c>
      <c r="D266" s="6" t="s">
        <v>51</v>
      </c>
      <c r="E266" t="s">
        <v>232</v>
      </c>
      <c r="F266" t="str">
        <f>VLOOKUP(N266,[1]Saree!$D:$AJ,33,0)</f>
        <v>0</v>
      </c>
      <c r="G266" s="7" t="b">
        <v>1</v>
      </c>
      <c r="M266" t="str">
        <f>N265=N266</f>
        <v>0</v>
      </c>
      <c r="N266" s="5">
        <v>82895</v>
      </c>
      <c r="O266">
        <v>1500</v>
      </c>
      <c r="P266" s="7" t="s">
        <v>54</v>
      </c>
      <c r="Q266" s="7">
        <v>1</v>
      </c>
      <c r="R266" s="7" t="s">
        <v>55</v>
      </c>
      <c r="S266" s="7" t="s">
        <v>56</v>
      </c>
      <c r="T266" t="str">
        <f>VLOOKUP(N266,[1]Saree!$D:$T,17,0)</f>
        <v>0</v>
      </c>
      <c r="V266" s="7" t="b">
        <v>1</v>
      </c>
      <c r="W266" s="7" t="b">
        <v>1</v>
      </c>
      <c r="Y266" s="5" t="s">
        <v>912</v>
      </c>
      <c r="Z266">
        <v>1</v>
      </c>
      <c r="AB266" t="b">
        <v>0</v>
      </c>
      <c r="AS266" t="s">
        <v>58</v>
      </c>
      <c r="AV266">
        <v>1000000291</v>
      </c>
    </row>
    <row r="267" spans="1:48">
      <c r="B267" t="str">
        <f>VLOOKUP(N267,[1]Saree!$D:$F,3,0)</f>
        <v>0</v>
      </c>
      <c r="C267" t="str">
        <f>VLOOKUP(N267,[1]Saree!$D:$BN,63,0)</f>
        <v>0</v>
      </c>
      <c r="D267" s="6" t="s">
        <v>51</v>
      </c>
      <c r="E267" t="s">
        <v>232</v>
      </c>
      <c r="F267" t="str">
        <f>VLOOKUP(N267,[1]Saree!$D:$AJ,33,0)</f>
        <v>0</v>
      </c>
      <c r="G267" s="7" t="b">
        <v>1</v>
      </c>
      <c r="M267" t="str">
        <f>N266=N267</f>
        <v>0</v>
      </c>
      <c r="N267" s="5">
        <v>82895</v>
      </c>
      <c r="O267">
        <v>1500</v>
      </c>
      <c r="P267" s="7" t="s">
        <v>54</v>
      </c>
      <c r="Q267" s="7">
        <v>1</v>
      </c>
      <c r="R267" s="7" t="s">
        <v>55</v>
      </c>
      <c r="S267" s="7" t="s">
        <v>56</v>
      </c>
      <c r="T267" t="str">
        <f>VLOOKUP(N267,[1]Saree!$D:$T,17,0)</f>
        <v>0</v>
      </c>
      <c r="V267" s="7" t="b">
        <v>1</v>
      </c>
      <c r="W267" s="7" t="b">
        <v>1</v>
      </c>
      <c r="Y267" s="5" t="s">
        <v>913</v>
      </c>
      <c r="Z267" t="str">
        <f>Z266+1</f>
        <v>0</v>
      </c>
      <c r="AV267">
        <v>1000000291</v>
      </c>
    </row>
    <row r="268" spans="1:48">
      <c r="A268" t="str">
        <f>CONCATENATE(B268,"-",N268)</f>
        <v>0</v>
      </c>
      <c r="B268" t="str">
        <f>VLOOKUP(N268,[1]Saree!$D:$F,3,0)</f>
        <v>0</v>
      </c>
      <c r="C268" t="str">
        <f>VLOOKUP(N268,[1]Saree!$D:$BN,63,0)</f>
        <v>0</v>
      </c>
      <c r="D268" s="6" t="s">
        <v>51</v>
      </c>
      <c r="E268" t="s">
        <v>232</v>
      </c>
      <c r="F268" t="str">
        <f>VLOOKUP(N268,[1]Saree!$D:$AJ,33,0)</f>
        <v>0</v>
      </c>
      <c r="G268" s="7" t="b">
        <v>1</v>
      </c>
      <c r="M268" t="str">
        <f>N267=N268</f>
        <v>0</v>
      </c>
      <c r="N268" s="5">
        <v>82896</v>
      </c>
      <c r="O268">
        <v>1500</v>
      </c>
      <c r="P268" s="7" t="s">
        <v>54</v>
      </c>
      <c r="Q268" s="7">
        <v>1</v>
      </c>
      <c r="R268" s="7" t="s">
        <v>55</v>
      </c>
      <c r="S268" s="7" t="s">
        <v>56</v>
      </c>
      <c r="T268" t="str">
        <f>VLOOKUP(N268,[1]Saree!$D:$T,17,0)</f>
        <v>0</v>
      </c>
      <c r="V268" s="7" t="b">
        <v>1</v>
      </c>
      <c r="W268" s="7" t="b">
        <v>1</v>
      </c>
      <c r="Y268" s="5" t="s">
        <v>914</v>
      </c>
      <c r="Z268">
        <v>1</v>
      </c>
      <c r="AB268" t="b">
        <v>0</v>
      </c>
      <c r="AS268" t="s">
        <v>58</v>
      </c>
      <c r="AV268">
        <v>1000000291</v>
      </c>
    </row>
    <row r="269" spans="1:48">
      <c r="B269" t="str">
        <f>VLOOKUP(N269,[1]Saree!$D:$F,3,0)</f>
        <v>0</v>
      </c>
      <c r="C269" t="str">
        <f>VLOOKUP(N269,[1]Saree!$D:$BN,63,0)</f>
        <v>0</v>
      </c>
      <c r="D269" s="6" t="s">
        <v>51</v>
      </c>
      <c r="E269" t="s">
        <v>232</v>
      </c>
      <c r="F269" t="str">
        <f>VLOOKUP(N269,[1]Saree!$D:$AJ,33,0)</f>
        <v>0</v>
      </c>
      <c r="G269" s="7" t="b">
        <v>1</v>
      </c>
      <c r="M269" t="str">
        <f>N268=N269</f>
        <v>0</v>
      </c>
      <c r="N269" s="5">
        <v>82896</v>
      </c>
      <c r="O269">
        <v>1500</v>
      </c>
      <c r="P269" s="7" t="s">
        <v>54</v>
      </c>
      <c r="Q269" s="7">
        <v>1</v>
      </c>
      <c r="R269" s="7" t="s">
        <v>55</v>
      </c>
      <c r="S269" s="7" t="s">
        <v>56</v>
      </c>
      <c r="T269" t="str">
        <f>VLOOKUP(N269,[1]Saree!$D:$T,17,0)</f>
        <v>0</v>
      </c>
      <c r="V269" s="7" t="b">
        <v>1</v>
      </c>
      <c r="W269" s="7" t="b">
        <v>1</v>
      </c>
      <c r="Y269" s="5" t="s">
        <v>915</v>
      </c>
      <c r="Z269" t="str">
        <f>Z268+1</f>
        <v>0</v>
      </c>
      <c r="AV269">
        <v>1000000291</v>
      </c>
    </row>
    <row r="270" spans="1:48">
      <c r="A270" t="str">
        <f>CONCATENATE(B270,"-",N270)</f>
        <v>0</v>
      </c>
      <c r="B270" t="str">
        <f>VLOOKUP(N270,[1]Saree!$D:$F,3,0)</f>
        <v>0</v>
      </c>
      <c r="C270" t="str">
        <f>VLOOKUP(N270,[1]Saree!$D:$BN,63,0)</f>
        <v>0</v>
      </c>
      <c r="D270" s="6" t="s">
        <v>51</v>
      </c>
      <c r="E270" t="s">
        <v>232</v>
      </c>
      <c r="F270" t="str">
        <f>VLOOKUP(N270,[1]Saree!$D:$AJ,33,0)</f>
        <v>0</v>
      </c>
      <c r="G270" s="7" t="b">
        <v>1</v>
      </c>
      <c r="M270" t="str">
        <f>N269=N270</f>
        <v>0</v>
      </c>
      <c r="N270" s="5">
        <v>82897</v>
      </c>
      <c r="O270">
        <v>1500</v>
      </c>
      <c r="P270" s="7" t="s">
        <v>54</v>
      </c>
      <c r="Q270" s="7">
        <v>1</v>
      </c>
      <c r="R270" s="7" t="s">
        <v>55</v>
      </c>
      <c r="S270" s="7" t="s">
        <v>56</v>
      </c>
      <c r="T270" t="str">
        <f>VLOOKUP(N270,[1]Saree!$D:$T,17,0)</f>
        <v>0</v>
      </c>
      <c r="V270" s="7" t="b">
        <v>1</v>
      </c>
      <c r="W270" s="7" t="b">
        <v>1</v>
      </c>
      <c r="Y270" s="5" t="s">
        <v>916</v>
      </c>
      <c r="Z270">
        <v>1</v>
      </c>
      <c r="AB270" t="b">
        <v>0</v>
      </c>
      <c r="AS270" t="s">
        <v>58</v>
      </c>
      <c r="AV270">
        <v>1000000291</v>
      </c>
    </row>
    <row r="271" spans="1:48">
      <c r="B271" t="str">
        <f>VLOOKUP(N271,[1]Saree!$D:$F,3,0)</f>
        <v>0</v>
      </c>
      <c r="C271" t="str">
        <f>VLOOKUP(N271,[1]Saree!$D:$BN,63,0)</f>
        <v>0</v>
      </c>
      <c r="D271" s="6" t="s">
        <v>51</v>
      </c>
      <c r="E271" t="s">
        <v>232</v>
      </c>
      <c r="F271" t="str">
        <f>VLOOKUP(N271,[1]Saree!$D:$AJ,33,0)</f>
        <v>0</v>
      </c>
      <c r="G271" s="7" t="b">
        <v>1</v>
      </c>
      <c r="M271" t="str">
        <f>N270=N271</f>
        <v>0</v>
      </c>
      <c r="N271" s="5">
        <v>82897</v>
      </c>
      <c r="O271">
        <v>1500</v>
      </c>
      <c r="P271" s="7" t="s">
        <v>54</v>
      </c>
      <c r="Q271" s="7">
        <v>1</v>
      </c>
      <c r="R271" s="7" t="s">
        <v>55</v>
      </c>
      <c r="S271" s="7" t="s">
        <v>56</v>
      </c>
      <c r="T271" t="str">
        <f>VLOOKUP(N271,[1]Saree!$D:$T,17,0)</f>
        <v>0</v>
      </c>
      <c r="V271" s="7" t="b">
        <v>1</v>
      </c>
      <c r="W271" s="7" t="b">
        <v>1</v>
      </c>
      <c r="Y271" s="5" t="s">
        <v>917</v>
      </c>
      <c r="Z271" t="str">
        <f>Z270+1</f>
        <v>0</v>
      </c>
      <c r="AV271">
        <v>1000000291</v>
      </c>
    </row>
    <row r="272" spans="1:48">
      <c r="A272" t="str">
        <f>CONCATENATE(B272,"-",N272)</f>
        <v>0</v>
      </c>
      <c r="B272" t="str">
        <f>VLOOKUP(N272,[1]Saree!$D:$F,3,0)</f>
        <v>0</v>
      </c>
      <c r="C272" t="str">
        <f>VLOOKUP(N272,[1]Saree!$D:$BN,63,0)</f>
        <v>0</v>
      </c>
      <c r="D272" s="6" t="s">
        <v>51</v>
      </c>
      <c r="E272" t="s">
        <v>232</v>
      </c>
      <c r="F272" t="str">
        <f>VLOOKUP(N272,[1]Saree!$D:$AJ,33,0)</f>
        <v>0</v>
      </c>
      <c r="G272" s="7" t="b">
        <v>1</v>
      </c>
      <c r="M272" t="str">
        <f>N271=N272</f>
        <v>0</v>
      </c>
      <c r="N272" s="5">
        <v>82898</v>
      </c>
      <c r="O272">
        <v>1500</v>
      </c>
      <c r="P272" s="7" t="s">
        <v>54</v>
      </c>
      <c r="Q272" s="7">
        <v>1</v>
      </c>
      <c r="R272" s="7" t="s">
        <v>55</v>
      </c>
      <c r="S272" s="7" t="s">
        <v>56</v>
      </c>
      <c r="T272" t="str">
        <f>VLOOKUP(N272,[1]Saree!$D:$T,17,0)</f>
        <v>0</v>
      </c>
      <c r="V272" s="7" t="b">
        <v>1</v>
      </c>
      <c r="W272" s="7" t="b">
        <v>1</v>
      </c>
      <c r="Y272" s="5" t="s">
        <v>918</v>
      </c>
      <c r="Z272">
        <v>1</v>
      </c>
      <c r="AB272" t="b">
        <v>0</v>
      </c>
      <c r="AS272" t="s">
        <v>58</v>
      </c>
      <c r="AV272">
        <v>1000000291</v>
      </c>
    </row>
    <row r="273" spans="1:48">
      <c r="B273" t="str">
        <f>VLOOKUP(N273,[1]Saree!$D:$F,3,0)</f>
        <v>0</v>
      </c>
      <c r="C273" t="str">
        <f>VLOOKUP(N273,[1]Saree!$D:$BN,63,0)</f>
        <v>0</v>
      </c>
      <c r="D273" s="6" t="s">
        <v>51</v>
      </c>
      <c r="E273" t="s">
        <v>232</v>
      </c>
      <c r="F273" t="str">
        <f>VLOOKUP(N273,[1]Saree!$D:$AJ,33,0)</f>
        <v>0</v>
      </c>
      <c r="G273" s="7" t="b">
        <v>1</v>
      </c>
      <c r="M273" t="str">
        <f>N272=N273</f>
        <v>0</v>
      </c>
      <c r="N273" s="5">
        <v>82898</v>
      </c>
      <c r="O273">
        <v>1500</v>
      </c>
      <c r="P273" s="7" t="s">
        <v>54</v>
      </c>
      <c r="Q273" s="7">
        <v>1</v>
      </c>
      <c r="R273" s="7" t="s">
        <v>55</v>
      </c>
      <c r="S273" s="7" t="s">
        <v>56</v>
      </c>
      <c r="T273" t="str">
        <f>VLOOKUP(N273,[1]Saree!$D:$T,17,0)</f>
        <v>0</v>
      </c>
      <c r="V273" s="7" t="b">
        <v>1</v>
      </c>
      <c r="W273" s="7" t="b">
        <v>1</v>
      </c>
      <c r="Y273" s="5" t="s">
        <v>919</v>
      </c>
      <c r="Z273" t="str">
        <f>Z272+1</f>
        <v>0</v>
      </c>
      <c r="AV273">
        <v>1000000291</v>
      </c>
    </row>
    <row r="274" spans="1:48">
      <c r="A274" t="str">
        <f>CONCATENATE(B274,"-",N274)</f>
        <v>0</v>
      </c>
      <c r="B274" t="str">
        <f>VLOOKUP(N274,[1]Saree!$D:$F,3,0)</f>
        <v>0</v>
      </c>
      <c r="C274" t="str">
        <f>VLOOKUP(N274,[1]Saree!$D:$BN,63,0)</f>
        <v>0</v>
      </c>
      <c r="D274" s="6" t="s">
        <v>51</v>
      </c>
      <c r="E274" t="s">
        <v>232</v>
      </c>
      <c r="F274" t="str">
        <f>VLOOKUP(N274,[1]Saree!$D:$AJ,33,0)</f>
        <v>0</v>
      </c>
      <c r="G274" s="7" t="b">
        <v>1</v>
      </c>
      <c r="M274" t="str">
        <f>N273=N274</f>
        <v>0</v>
      </c>
      <c r="N274" s="5">
        <v>82899</v>
      </c>
      <c r="O274">
        <v>1500</v>
      </c>
      <c r="P274" s="7" t="s">
        <v>54</v>
      </c>
      <c r="Q274" s="7">
        <v>1</v>
      </c>
      <c r="R274" s="7" t="s">
        <v>55</v>
      </c>
      <c r="S274" s="7" t="s">
        <v>56</v>
      </c>
      <c r="T274" t="str">
        <f>VLOOKUP(N274,[1]Saree!$D:$T,17,0)</f>
        <v>0</v>
      </c>
      <c r="V274" s="7" t="b">
        <v>1</v>
      </c>
      <c r="W274" s="7" t="b">
        <v>1</v>
      </c>
      <c r="Y274" s="5" t="s">
        <v>920</v>
      </c>
      <c r="Z274">
        <v>1</v>
      </c>
      <c r="AB274" t="b">
        <v>0</v>
      </c>
      <c r="AS274" t="s">
        <v>58</v>
      </c>
      <c r="AV274">
        <v>1000000291</v>
      </c>
    </row>
    <row r="275" spans="1:48">
      <c r="B275" t="str">
        <f>VLOOKUP(N275,[1]Saree!$D:$F,3,0)</f>
        <v>0</v>
      </c>
      <c r="C275" t="str">
        <f>VLOOKUP(N275,[1]Saree!$D:$BN,63,0)</f>
        <v>0</v>
      </c>
      <c r="D275" s="6" t="s">
        <v>51</v>
      </c>
      <c r="E275" t="s">
        <v>232</v>
      </c>
      <c r="F275" t="str">
        <f>VLOOKUP(N275,[1]Saree!$D:$AJ,33,0)</f>
        <v>0</v>
      </c>
      <c r="G275" s="7" t="b">
        <v>1</v>
      </c>
      <c r="M275" t="str">
        <f>N274=N275</f>
        <v>0</v>
      </c>
      <c r="N275" s="5">
        <v>82899</v>
      </c>
      <c r="O275">
        <v>1500</v>
      </c>
      <c r="P275" s="7" t="s">
        <v>54</v>
      </c>
      <c r="Q275" s="7">
        <v>1</v>
      </c>
      <c r="R275" s="7" t="s">
        <v>55</v>
      </c>
      <c r="S275" s="7" t="s">
        <v>56</v>
      </c>
      <c r="T275" t="str">
        <f>VLOOKUP(N275,[1]Saree!$D:$T,17,0)</f>
        <v>0</v>
      </c>
      <c r="V275" s="7" t="b">
        <v>1</v>
      </c>
      <c r="W275" s="7" t="b">
        <v>1</v>
      </c>
      <c r="Y275" s="5" t="s">
        <v>921</v>
      </c>
      <c r="Z275" t="str">
        <f>Z274+1</f>
        <v>0</v>
      </c>
      <c r="AV275">
        <v>1000000291</v>
      </c>
    </row>
    <row r="276" spans="1:48">
      <c r="A276" t="str">
        <f>CONCATENATE(B276,"-",N276)</f>
        <v>0</v>
      </c>
      <c r="B276" t="str">
        <f>VLOOKUP(N276,[1]Saree!$D:$F,3,0)</f>
        <v>0</v>
      </c>
      <c r="C276" t="str">
        <f>VLOOKUP(N276,[1]Saree!$D:$BN,63,0)</f>
        <v>0</v>
      </c>
      <c r="D276" s="6" t="s">
        <v>51</v>
      </c>
      <c r="E276" t="s">
        <v>232</v>
      </c>
      <c r="F276" t="str">
        <f>VLOOKUP(N276,[1]Saree!$D:$AJ,33,0)</f>
        <v>0</v>
      </c>
      <c r="G276" s="7" t="b">
        <v>1</v>
      </c>
      <c r="M276" t="str">
        <f>N275=N276</f>
        <v>0</v>
      </c>
      <c r="N276" s="5">
        <v>82900</v>
      </c>
      <c r="O276">
        <v>1500</v>
      </c>
      <c r="P276" s="7" t="s">
        <v>54</v>
      </c>
      <c r="Q276" s="7">
        <v>1</v>
      </c>
      <c r="R276" s="7" t="s">
        <v>55</v>
      </c>
      <c r="S276" s="7" t="s">
        <v>56</v>
      </c>
      <c r="T276" t="str">
        <f>VLOOKUP(N276,[1]Saree!$D:$T,17,0)</f>
        <v>0</v>
      </c>
      <c r="V276" s="7" t="b">
        <v>1</v>
      </c>
      <c r="W276" s="7" t="b">
        <v>1</v>
      </c>
      <c r="Y276" s="5" t="s">
        <v>922</v>
      </c>
      <c r="Z276">
        <v>1</v>
      </c>
      <c r="AB276" t="b">
        <v>0</v>
      </c>
      <c r="AS276" t="s">
        <v>58</v>
      </c>
      <c r="AV276">
        <v>1000000291</v>
      </c>
    </row>
    <row r="277" spans="1:48">
      <c r="B277" t="str">
        <f>VLOOKUP(N277,[1]Saree!$D:$F,3,0)</f>
        <v>0</v>
      </c>
      <c r="C277" t="str">
        <f>VLOOKUP(N277,[1]Saree!$D:$BN,63,0)</f>
        <v>0</v>
      </c>
      <c r="D277" s="6" t="s">
        <v>51</v>
      </c>
      <c r="E277" t="s">
        <v>232</v>
      </c>
      <c r="F277" t="str">
        <f>VLOOKUP(N277,[1]Saree!$D:$AJ,33,0)</f>
        <v>0</v>
      </c>
      <c r="G277" s="7" t="b">
        <v>1</v>
      </c>
      <c r="M277" t="str">
        <f>N276=N277</f>
        <v>0</v>
      </c>
      <c r="N277" s="5">
        <v>82900</v>
      </c>
      <c r="O277">
        <v>1500</v>
      </c>
      <c r="P277" s="7" t="s">
        <v>54</v>
      </c>
      <c r="Q277" s="7">
        <v>1</v>
      </c>
      <c r="R277" s="7" t="s">
        <v>55</v>
      </c>
      <c r="S277" s="7" t="s">
        <v>56</v>
      </c>
      <c r="T277" t="str">
        <f>VLOOKUP(N277,[1]Saree!$D:$T,17,0)</f>
        <v>0</v>
      </c>
      <c r="V277" s="7" t="b">
        <v>1</v>
      </c>
      <c r="W277" s="7" t="b">
        <v>1</v>
      </c>
      <c r="Y277" s="5" t="s">
        <v>923</v>
      </c>
      <c r="Z277" t="str">
        <f>Z276+1</f>
        <v>0</v>
      </c>
      <c r="AV277">
        <v>1000000291</v>
      </c>
    </row>
    <row r="278" spans="1:48">
      <c r="A278" t="str">
        <f>CONCATENATE(B278,"-",N278)</f>
        <v>0</v>
      </c>
      <c r="B278" t="str">
        <f>VLOOKUP(N278,[1]Saree!$D:$F,3,0)</f>
        <v>0</v>
      </c>
      <c r="C278" t="str">
        <f>VLOOKUP(N278,[1]Saree!$D:$BN,63,0)</f>
        <v>0</v>
      </c>
      <c r="D278" s="6" t="s">
        <v>51</v>
      </c>
      <c r="E278" t="s">
        <v>232</v>
      </c>
      <c r="F278" t="str">
        <f>VLOOKUP(N278,[1]Saree!$D:$AJ,33,0)</f>
        <v>0</v>
      </c>
      <c r="G278" s="7" t="b">
        <v>1</v>
      </c>
      <c r="M278" t="str">
        <f>N277=N278</f>
        <v>0</v>
      </c>
      <c r="N278" s="5">
        <v>82901</v>
      </c>
      <c r="O278">
        <v>1500</v>
      </c>
      <c r="P278" s="7" t="s">
        <v>54</v>
      </c>
      <c r="Q278" s="7">
        <v>1</v>
      </c>
      <c r="R278" s="7" t="s">
        <v>55</v>
      </c>
      <c r="S278" s="7" t="s">
        <v>56</v>
      </c>
      <c r="T278" t="str">
        <f>VLOOKUP(N278,[1]Saree!$D:$T,17,0)</f>
        <v>0</v>
      </c>
      <c r="V278" s="7" t="b">
        <v>1</v>
      </c>
      <c r="W278" s="7" t="b">
        <v>1</v>
      </c>
      <c r="Y278" s="5" t="s">
        <v>924</v>
      </c>
      <c r="Z278">
        <v>1</v>
      </c>
      <c r="AB278" t="b">
        <v>0</v>
      </c>
      <c r="AS278" t="s">
        <v>58</v>
      </c>
      <c r="AV278">
        <v>1000000291</v>
      </c>
    </row>
    <row r="279" spans="1:48">
      <c r="B279" t="str">
        <f>VLOOKUP(N279,[1]Saree!$D:$F,3,0)</f>
        <v>0</v>
      </c>
      <c r="C279" t="str">
        <f>VLOOKUP(N279,[1]Saree!$D:$BN,63,0)</f>
        <v>0</v>
      </c>
      <c r="D279" s="6" t="s">
        <v>51</v>
      </c>
      <c r="E279" t="s">
        <v>232</v>
      </c>
      <c r="F279" t="str">
        <f>VLOOKUP(N279,[1]Saree!$D:$AJ,33,0)</f>
        <v>0</v>
      </c>
      <c r="G279" s="7" t="b">
        <v>1</v>
      </c>
      <c r="M279" t="str">
        <f>N278=N279</f>
        <v>0</v>
      </c>
      <c r="N279" s="5">
        <v>82901</v>
      </c>
      <c r="O279">
        <v>1500</v>
      </c>
      <c r="P279" s="7" t="s">
        <v>54</v>
      </c>
      <c r="Q279" s="7">
        <v>1</v>
      </c>
      <c r="R279" s="7" t="s">
        <v>55</v>
      </c>
      <c r="S279" s="7" t="s">
        <v>56</v>
      </c>
      <c r="T279" t="str">
        <f>VLOOKUP(N279,[1]Saree!$D:$T,17,0)</f>
        <v>0</v>
      </c>
      <c r="V279" s="7" t="b">
        <v>1</v>
      </c>
      <c r="W279" s="7" t="b">
        <v>1</v>
      </c>
      <c r="Y279" s="5" t="s">
        <v>925</v>
      </c>
      <c r="Z279" t="str">
        <f>Z278+1</f>
        <v>0</v>
      </c>
      <c r="AV279">
        <v>1000000291</v>
      </c>
    </row>
    <row r="280" spans="1:48">
      <c r="A280" t="str">
        <f>CONCATENATE(B280,"-",N280)</f>
        <v>0</v>
      </c>
      <c r="B280" t="str">
        <f>VLOOKUP(N280,[1]Saree!$D:$F,3,0)</f>
        <v>0</v>
      </c>
      <c r="C280" t="str">
        <f>VLOOKUP(N280,[1]Saree!$D:$BN,63,0)</f>
        <v>0</v>
      </c>
      <c r="D280" s="6" t="s">
        <v>51</v>
      </c>
      <c r="E280" t="s">
        <v>232</v>
      </c>
      <c r="F280" t="str">
        <f>VLOOKUP(N280,[1]Saree!$D:$AJ,33,0)</f>
        <v>0</v>
      </c>
      <c r="G280" s="7" t="b">
        <v>1</v>
      </c>
      <c r="M280" t="str">
        <f>N279=N280</f>
        <v>0</v>
      </c>
      <c r="N280" s="5">
        <v>82902</v>
      </c>
      <c r="O280">
        <v>1500</v>
      </c>
      <c r="P280" s="7" t="s">
        <v>54</v>
      </c>
      <c r="Q280" s="7">
        <v>1</v>
      </c>
      <c r="R280" s="7" t="s">
        <v>55</v>
      </c>
      <c r="S280" s="7" t="s">
        <v>56</v>
      </c>
      <c r="T280" t="str">
        <f>VLOOKUP(N280,[1]Saree!$D:$T,17,0)</f>
        <v>0</v>
      </c>
      <c r="V280" s="7" t="b">
        <v>1</v>
      </c>
      <c r="W280" s="7" t="b">
        <v>1</v>
      </c>
      <c r="Y280" s="5" t="s">
        <v>926</v>
      </c>
      <c r="Z280">
        <v>1</v>
      </c>
      <c r="AB280" t="b">
        <v>0</v>
      </c>
      <c r="AS280" t="s">
        <v>58</v>
      </c>
      <c r="AV280">
        <v>1000000291</v>
      </c>
    </row>
    <row r="281" spans="1:48">
      <c r="B281" t="str">
        <f>VLOOKUP(N281,[1]Saree!$D:$F,3,0)</f>
        <v>0</v>
      </c>
      <c r="C281" t="str">
        <f>VLOOKUP(N281,[1]Saree!$D:$BN,63,0)</f>
        <v>0</v>
      </c>
      <c r="D281" s="6" t="s">
        <v>51</v>
      </c>
      <c r="E281" t="s">
        <v>232</v>
      </c>
      <c r="F281" t="str">
        <f>VLOOKUP(N281,[1]Saree!$D:$AJ,33,0)</f>
        <v>0</v>
      </c>
      <c r="G281" s="7" t="b">
        <v>1</v>
      </c>
      <c r="M281" t="str">
        <f>N280=N281</f>
        <v>0</v>
      </c>
      <c r="N281" s="5">
        <v>82902</v>
      </c>
      <c r="O281">
        <v>1500</v>
      </c>
      <c r="P281" s="7" t="s">
        <v>54</v>
      </c>
      <c r="Q281" s="7">
        <v>1</v>
      </c>
      <c r="R281" s="7" t="s">
        <v>55</v>
      </c>
      <c r="S281" s="7" t="s">
        <v>56</v>
      </c>
      <c r="T281" t="str">
        <f>VLOOKUP(N281,[1]Saree!$D:$T,17,0)</f>
        <v>0</v>
      </c>
      <c r="V281" s="7" t="b">
        <v>1</v>
      </c>
      <c r="W281" s="7" t="b">
        <v>1</v>
      </c>
      <c r="Y281" s="5" t="s">
        <v>927</v>
      </c>
      <c r="Z281" t="str">
        <f>Z280+1</f>
        <v>0</v>
      </c>
      <c r="AV281">
        <v>1000000291</v>
      </c>
    </row>
    <row r="282" spans="1:48">
      <c r="A282" t="str">
        <f>CONCATENATE(B282,"-",N282)</f>
        <v>0</v>
      </c>
      <c r="B282" t="str">
        <f>VLOOKUP(N282,[1]Saree!$D:$F,3,0)</f>
        <v>0</v>
      </c>
      <c r="C282" t="str">
        <f>VLOOKUP(N282,[1]Saree!$D:$BN,63,0)</f>
        <v>0</v>
      </c>
      <c r="D282" s="6" t="s">
        <v>51</v>
      </c>
      <c r="E282" t="s">
        <v>232</v>
      </c>
      <c r="F282" t="str">
        <f>VLOOKUP(N282,[1]Saree!$D:$AJ,33,0)</f>
        <v>0</v>
      </c>
      <c r="G282" s="7" t="b">
        <v>1</v>
      </c>
      <c r="M282" t="str">
        <f>N281=N282</f>
        <v>0</v>
      </c>
      <c r="N282" s="5">
        <v>82903</v>
      </c>
      <c r="O282">
        <v>1500</v>
      </c>
      <c r="P282" s="7" t="s">
        <v>54</v>
      </c>
      <c r="Q282" s="7">
        <v>1</v>
      </c>
      <c r="R282" s="7" t="s">
        <v>55</v>
      </c>
      <c r="S282" s="7" t="s">
        <v>56</v>
      </c>
      <c r="T282" t="str">
        <f>VLOOKUP(N282,[1]Saree!$D:$T,17,0)</f>
        <v>0</v>
      </c>
      <c r="V282" s="7" t="b">
        <v>1</v>
      </c>
      <c r="W282" s="7" t="b">
        <v>1</v>
      </c>
      <c r="Y282" s="5" t="s">
        <v>928</v>
      </c>
      <c r="Z282">
        <v>1</v>
      </c>
      <c r="AB282" t="b">
        <v>0</v>
      </c>
      <c r="AS282" t="s">
        <v>58</v>
      </c>
      <c r="AV282">
        <v>1000000291</v>
      </c>
    </row>
    <row r="283" spans="1:48">
      <c r="B283" t="str">
        <f>VLOOKUP(N283,[1]Saree!$D:$F,3,0)</f>
        <v>0</v>
      </c>
      <c r="C283" t="str">
        <f>VLOOKUP(N283,[1]Saree!$D:$BN,63,0)</f>
        <v>0</v>
      </c>
      <c r="D283" s="6" t="s">
        <v>51</v>
      </c>
      <c r="E283" t="s">
        <v>232</v>
      </c>
      <c r="F283" t="str">
        <f>VLOOKUP(N283,[1]Saree!$D:$AJ,33,0)</f>
        <v>0</v>
      </c>
      <c r="G283" s="7" t="b">
        <v>1</v>
      </c>
      <c r="M283" t="str">
        <f>N282=N283</f>
        <v>0</v>
      </c>
      <c r="N283" s="5">
        <v>82903</v>
      </c>
      <c r="O283">
        <v>1500</v>
      </c>
      <c r="P283" s="7" t="s">
        <v>54</v>
      </c>
      <c r="Q283" s="7">
        <v>1</v>
      </c>
      <c r="R283" s="7" t="s">
        <v>55</v>
      </c>
      <c r="S283" s="7" t="s">
        <v>56</v>
      </c>
      <c r="T283" t="str">
        <f>VLOOKUP(N283,[1]Saree!$D:$T,17,0)</f>
        <v>0</v>
      </c>
      <c r="V283" s="7" t="b">
        <v>1</v>
      </c>
      <c r="W283" s="7" t="b">
        <v>1</v>
      </c>
      <c r="Y283" s="5" t="s">
        <v>929</v>
      </c>
      <c r="Z283" t="str">
        <f>Z282+1</f>
        <v>0</v>
      </c>
      <c r="AV283">
        <v>1000000291</v>
      </c>
    </row>
    <row r="284" spans="1:48">
      <c r="A284" t="str">
        <f>CONCATENATE(B284,"-",N284)</f>
        <v>0</v>
      </c>
      <c r="B284" t="str">
        <f>VLOOKUP(N284,[1]Saree!$D:$F,3,0)</f>
        <v>0</v>
      </c>
      <c r="C284" t="str">
        <f>VLOOKUP(N284,[1]Saree!$D:$BN,63,0)</f>
        <v>0</v>
      </c>
      <c r="D284" s="6" t="s">
        <v>51</v>
      </c>
      <c r="E284" t="s">
        <v>232</v>
      </c>
      <c r="F284" t="str">
        <f>VLOOKUP(N284,[1]Saree!$D:$AJ,33,0)</f>
        <v>0</v>
      </c>
      <c r="G284" s="7" t="b">
        <v>1</v>
      </c>
      <c r="M284" t="str">
        <f>N283=N284</f>
        <v>0</v>
      </c>
      <c r="N284" s="5">
        <v>82904</v>
      </c>
      <c r="O284">
        <v>1500</v>
      </c>
      <c r="P284" s="7" t="s">
        <v>54</v>
      </c>
      <c r="Q284" s="7">
        <v>1</v>
      </c>
      <c r="R284" s="7" t="s">
        <v>55</v>
      </c>
      <c r="S284" s="7" t="s">
        <v>56</v>
      </c>
      <c r="T284" t="str">
        <f>VLOOKUP(N284,[1]Saree!$D:$T,17,0)</f>
        <v>0</v>
      </c>
      <c r="V284" s="7" t="b">
        <v>1</v>
      </c>
      <c r="W284" s="7" t="b">
        <v>1</v>
      </c>
      <c r="Y284" s="5" t="s">
        <v>930</v>
      </c>
      <c r="Z284">
        <v>1</v>
      </c>
      <c r="AB284" t="b">
        <v>0</v>
      </c>
      <c r="AS284" t="s">
        <v>58</v>
      </c>
      <c r="AV284">
        <v>1000000291</v>
      </c>
    </row>
    <row r="285" spans="1:48">
      <c r="B285" t="str">
        <f>VLOOKUP(N285,[1]Saree!$D:$F,3,0)</f>
        <v>0</v>
      </c>
      <c r="C285" t="str">
        <f>VLOOKUP(N285,[1]Saree!$D:$BN,63,0)</f>
        <v>0</v>
      </c>
      <c r="D285" s="6" t="s">
        <v>51</v>
      </c>
      <c r="E285" t="s">
        <v>232</v>
      </c>
      <c r="F285" t="str">
        <f>VLOOKUP(N285,[1]Saree!$D:$AJ,33,0)</f>
        <v>0</v>
      </c>
      <c r="G285" s="7" t="b">
        <v>1</v>
      </c>
      <c r="M285" t="str">
        <f>N284=N285</f>
        <v>0</v>
      </c>
      <c r="N285" s="5">
        <v>82904</v>
      </c>
      <c r="O285">
        <v>1500</v>
      </c>
      <c r="P285" s="7" t="s">
        <v>54</v>
      </c>
      <c r="Q285" s="7">
        <v>1</v>
      </c>
      <c r="R285" s="7" t="s">
        <v>55</v>
      </c>
      <c r="S285" s="7" t="s">
        <v>56</v>
      </c>
      <c r="T285" t="str">
        <f>VLOOKUP(N285,[1]Saree!$D:$T,17,0)</f>
        <v>0</v>
      </c>
      <c r="V285" s="7" t="b">
        <v>1</v>
      </c>
      <c r="W285" s="7" t="b">
        <v>1</v>
      </c>
      <c r="Y285" s="5" t="s">
        <v>931</v>
      </c>
      <c r="Z285" t="str">
        <f>Z284+1</f>
        <v>0</v>
      </c>
      <c r="AV285">
        <v>1000000291</v>
      </c>
    </row>
    <row r="286" spans="1:48">
      <c r="A286" t="str">
        <f>CONCATENATE(B286,"-",N286)</f>
        <v>0</v>
      </c>
      <c r="B286" t="str">
        <f>VLOOKUP(N286,[1]Saree!$D:$F,3,0)</f>
        <v>0</v>
      </c>
      <c r="C286" t="str">
        <f>VLOOKUP(N286,[1]Saree!$D:$BN,63,0)</f>
        <v>0</v>
      </c>
      <c r="D286" s="6" t="s">
        <v>51</v>
      </c>
      <c r="E286" t="s">
        <v>232</v>
      </c>
      <c r="F286" t="str">
        <f>VLOOKUP(N286,[1]Saree!$D:$AJ,33,0)</f>
        <v>0</v>
      </c>
      <c r="G286" s="7" t="b">
        <v>1</v>
      </c>
      <c r="M286" t="str">
        <f>N285=N286</f>
        <v>0</v>
      </c>
      <c r="N286" s="5">
        <v>82905</v>
      </c>
      <c r="O286">
        <v>1500</v>
      </c>
      <c r="P286" s="7" t="s">
        <v>54</v>
      </c>
      <c r="Q286" s="7">
        <v>1</v>
      </c>
      <c r="R286" s="7" t="s">
        <v>55</v>
      </c>
      <c r="S286" s="7" t="s">
        <v>56</v>
      </c>
      <c r="T286" t="str">
        <f>VLOOKUP(N286,[1]Saree!$D:$T,17,0)</f>
        <v>0</v>
      </c>
      <c r="V286" s="7" t="b">
        <v>1</v>
      </c>
      <c r="W286" s="7" t="b">
        <v>1</v>
      </c>
      <c r="Y286" s="5" t="s">
        <v>932</v>
      </c>
      <c r="Z286">
        <v>1</v>
      </c>
      <c r="AB286" t="b">
        <v>0</v>
      </c>
      <c r="AS286" t="s">
        <v>58</v>
      </c>
      <c r="AV286">
        <v>1000000291</v>
      </c>
    </row>
    <row r="287" spans="1:48">
      <c r="B287" t="str">
        <f>VLOOKUP(N287,[1]Saree!$D:$F,3,0)</f>
        <v>0</v>
      </c>
      <c r="C287" t="str">
        <f>VLOOKUP(N287,[1]Saree!$D:$BN,63,0)</f>
        <v>0</v>
      </c>
      <c r="D287" s="6" t="s">
        <v>51</v>
      </c>
      <c r="E287" t="s">
        <v>232</v>
      </c>
      <c r="F287" t="str">
        <f>VLOOKUP(N287,[1]Saree!$D:$AJ,33,0)</f>
        <v>0</v>
      </c>
      <c r="G287" s="7" t="b">
        <v>1</v>
      </c>
      <c r="M287" t="str">
        <f>N286=N287</f>
        <v>0</v>
      </c>
      <c r="N287" s="5">
        <v>82905</v>
      </c>
      <c r="O287">
        <v>1500</v>
      </c>
      <c r="P287" s="7" t="s">
        <v>54</v>
      </c>
      <c r="Q287" s="7">
        <v>1</v>
      </c>
      <c r="R287" s="7" t="s">
        <v>55</v>
      </c>
      <c r="S287" s="7" t="s">
        <v>56</v>
      </c>
      <c r="T287" t="str">
        <f>VLOOKUP(N287,[1]Saree!$D:$T,17,0)</f>
        <v>0</v>
      </c>
      <c r="V287" s="7" t="b">
        <v>1</v>
      </c>
      <c r="W287" s="7" t="b">
        <v>1</v>
      </c>
      <c r="Y287" s="5" t="s">
        <v>933</v>
      </c>
      <c r="Z287" t="str">
        <f>Z286+1</f>
        <v>0</v>
      </c>
      <c r="AV287">
        <v>1000000291</v>
      </c>
    </row>
    <row r="288" spans="1:48">
      <c r="A288" t="str">
        <f>CONCATENATE(B288,"-",N288)</f>
        <v>0</v>
      </c>
      <c r="B288" t="str">
        <f>VLOOKUP(N288,[1]Saree!$D:$F,3,0)</f>
        <v>0</v>
      </c>
      <c r="C288" t="str">
        <f>VLOOKUP(N288,[1]Saree!$D:$BN,63,0)</f>
        <v>0</v>
      </c>
      <c r="D288" s="6" t="s">
        <v>51</v>
      </c>
      <c r="E288" t="s">
        <v>232</v>
      </c>
      <c r="F288" t="str">
        <f>VLOOKUP(N288,[1]Saree!$D:$AJ,33,0)</f>
        <v>0</v>
      </c>
      <c r="G288" s="7" t="b">
        <v>1</v>
      </c>
      <c r="M288" t="str">
        <f>N287=N288</f>
        <v>0</v>
      </c>
      <c r="N288" s="5">
        <v>82906</v>
      </c>
      <c r="O288">
        <v>1500</v>
      </c>
      <c r="P288" s="7" t="s">
        <v>54</v>
      </c>
      <c r="Q288" s="7">
        <v>1</v>
      </c>
      <c r="R288" s="7" t="s">
        <v>55</v>
      </c>
      <c r="S288" s="7" t="s">
        <v>56</v>
      </c>
      <c r="T288" t="str">
        <f>VLOOKUP(N288,[1]Saree!$D:$T,17,0)</f>
        <v>0</v>
      </c>
      <c r="V288" s="7" t="b">
        <v>1</v>
      </c>
      <c r="W288" s="7" t="b">
        <v>1</v>
      </c>
      <c r="Y288" s="5" t="s">
        <v>934</v>
      </c>
      <c r="Z288">
        <v>1</v>
      </c>
      <c r="AB288" t="b">
        <v>0</v>
      </c>
      <c r="AS288" t="s">
        <v>58</v>
      </c>
      <c r="AV288">
        <v>1000000291</v>
      </c>
    </row>
    <row r="289" spans="1:48">
      <c r="B289" t="str">
        <f>VLOOKUP(N289,[1]Saree!$D:$F,3,0)</f>
        <v>0</v>
      </c>
      <c r="C289" t="str">
        <f>VLOOKUP(N289,[1]Saree!$D:$BN,63,0)</f>
        <v>0</v>
      </c>
      <c r="D289" s="6" t="s">
        <v>51</v>
      </c>
      <c r="E289" t="s">
        <v>232</v>
      </c>
      <c r="F289" t="str">
        <f>VLOOKUP(N289,[1]Saree!$D:$AJ,33,0)</f>
        <v>0</v>
      </c>
      <c r="G289" s="7" t="b">
        <v>1</v>
      </c>
      <c r="M289" t="str">
        <f>N288=N289</f>
        <v>0</v>
      </c>
      <c r="N289" s="5">
        <v>82906</v>
      </c>
      <c r="O289">
        <v>1500</v>
      </c>
      <c r="P289" s="7" t="s">
        <v>54</v>
      </c>
      <c r="Q289" s="7">
        <v>1</v>
      </c>
      <c r="R289" s="7" t="s">
        <v>55</v>
      </c>
      <c r="S289" s="7" t="s">
        <v>56</v>
      </c>
      <c r="T289" t="str">
        <f>VLOOKUP(N289,[1]Saree!$D:$T,17,0)</f>
        <v>0</v>
      </c>
      <c r="V289" s="7" t="b">
        <v>1</v>
      </c>
      <c r="W289" s="7" t="b">
        <v>1</v>
      </c>
      <c r="Y289" s="5" t="s">
        <v>935</v>
      </c>
      <c r="Z289" t="str">
        <f>Z288+1</f>
        <v>0</v>
      </c>
      <c r="AV289">
        <v>1000000291</v>
      </c>
    </row>
    <row r="290" spans="1:48">
      <c r="A290" t="str">
        <f>CONCATENATE(B290,"-",N290)</f>
        <v>0</v>
      </c>
      <c r="B290" t="str">
        <f>VLOOKUP(N290,[1]Saree!$D:$F,3,0)</f>
        <v>0</v>
      </c>
      <c r="C290" t="str">
        <f>VLOOKUP(N290,[1]Saree!$D:$BN,63,0)</f>
        <v>0</v>
      </c>
      <c r="D290" s="6" t="s">
        <v>51</v>
      </c>
      <c r="E290" t="s">
        <v>232</v>
      </c>
      <c r="F290" t="str">
        <f>VLOOKUP(N290,[1]Saree!$D:$AJ,33,0)</f>
        <v>0</v>
      </c>
      <c r="G290" s="7" t="b">
        <v>1</v>
      </c>
      <c r="M290" t="str">
        <f>N289=N290</f>
        <v>0</v>
      </c>
      <c r="N290" s="5">
        <v>82907</v>
      </c>
      <c r="O290">
        <v>1500</v>
      </c>
      <c r="P290" s="7" t="s">
        <v>54</v>
      </c>
      <c r="Q290" s="7">
        <v>1</v>
      </c>
      <c r="R290" s="7" t="s">
        <v>55</v>
      </c>
      <c r="S290" s="7" t="s">
        <v>56</v>
      </c>
      <c r="T290" t="str">
        <f>VLOOKUP(N290,[1]Saree!$D:$T,17,0)</f>
        <v>0</v>
      </c>
      <c r="V290" s="7" t="b">
        <v>1</v>
      </c>
      <c r="W290" s="7" t="b">
        <v>1</v>
      </c>
      <c r="Y290" s="5" t="s">
        <v>936</v>
      </c>
      <c r="Z290">
        <v>1</v>
      </c>
      <c r="AB290" t="b">
        <v>0</v>
      </c>
      <c r="AS290" t="s">
        <v>58</v>
      </c>
      <c r="AV290">
        <v>1000000291</v>
      </c>
    </row>
    <row r="291" spans="1:48">
      <c r="B291" t="str">
        <f>VLOOKUP(N291,[1]Saree!$D:$F,3,0)</f>
        <v>0</v>
      </c>
      <c r="C291" t="str">
        <f>VLOOKUP(N291,[1]Saree!$D:$BN,63,0)</f>
        <v>0</v>
      </c>
      <c r="D291" s="6" t="s">
        <v>51</v>
      </c>
      <c r="E291" t="s">
        <v>232</v>
      </c>
      <c r="F291" t="str">
        <f>VLOOKUP(N291,[1]Saree!$D:$AJ,33,0)</f>
        <v>0</v>
      </c>
      <c r="G291" s="7" t="b">
        <v>1</v>
      </c>
      <c r="M291" t="str">
        <f>N290=N291</f>
        <v>0</v>
      </c>
      <c r="N291" s="5">
        <v>82907</v>
      </c>
      <c r="O291">
        <v>1500</v>
      </c>
      <c r="P291" s="7" t="s">
        <v>54</v>
      </c>
      <c r="Q291" s="7">
        <v>1</v>
      </c>
      <c r="R291" s="7" t="s">
        <v>55</v>
      </c>
      <c r="S291" s="7" t="s">
        <v>56</v>
      </c>
      <c r="T291" t="str">
        <f>VLOOKUP(N291,[1]Saree!$D:$T,17,0)</f>
        <v>0</v>
      </c>
      <c r="V291" s="7" t="b">
        <v>1</v>
      </c>
      <c r="W291" s="7" t="b">
        <v>1</v>
      </c>
      <c r="Y291" s="5" t="s">
        <v>937</v>
      </c>
      <c r="Z291" t="str">
        <f>Z290+1</f>
        <v>0</v>
      </c>
      <c r="AV291">
        <v>1000000291</v>
      </c>
    </row>
    <row r="292" spans="1:48">
      <c r="A292" t="str">
        <f>CONCATENATE(B292,"-",N292)</f>
        <v>0</v>
      </c>
      <c r="B292" t="str">
        <f>VLOOKUP(N292,[1]Saree!$D:$F,3,0)</f>
        <v>0</v>
      </c>
      <c r="C292" t="str">
        <f>VLOOKUP(N292,[1]Saree!$D:$BN,63,0)</f>
        <v>0</v>
      </c>
      <c r="D292" s="6" t="s">
        <v>51</v>
      </c>
      <c r="E292" t="s">
        <v>232</v>
      </c>
      <c r="F292" t="str">
        <f>VLOOKUP(N292,[1]Saree!$D:$AJ,33,0)</f>
        <v>0</v>
      </c>
      <c r="G292" s="7" t="b">
        <v>1</v>
      </c>
      <c r="M292" t="str">
        <f>N291=N292</f>
        <v>0</v>
      </c>
      <c r="N292" s="5">
        <v>82908</v>
      </c>
      <c r="O292">
        <v>1500</v>
      </c>
      <c r="P292" s="7" t="s">
        <v>54</v>
      </c>
      <c r="Q292" s="7">
        <v>1</v>
      </c>
      <c r="R292" s="7" t="s">
        <v>55</v>
      </c>
      <c r="S292" s="7" t="s">
        <v>56</v>
      </c>
      <c r="T292" t="str">
        <f>VLOOKUP(N292,[1]Saree!$D:$T,17,0)</f>
        <v>0</v>
      </c>
      <c r="V292" s="7" t="b">
        <v>1</v>
      </c>
      <c r="W292" s="7" t="b">
        <v>1</v>
      </c>
      <c r="Y292" s="5" t="s">
        <v>938</v>
      </c>
      <c r="Z292">
        <v>1</v>
      </c>
      <c r="AB292" t="b">
        <v>0</v>
      </c>
      <c r="AS292" t="s">
        <v>58</v>
      </c>
      <c r="AV292">
        <v>1000000291</v>
      </c>
    </row>
    <row r="293" spans="1:48">
      <c r="B293" t="str">
        <f>VLOOKUP(N293,[1]Saree!$D:$F,3,0)</f>
        <v>0</v>
      </c>
      <c r="C293" t="str">
        <f>VLOOKUP(N293,[1]Saree!$D:$BN,63,0)</f>
        <v>0</v>
      </c>
      <c r="D293" s="6" t="s">
        <v>51</v>
      </c>
      <c r="E293" t="s">
        <v>232</v>
      </c>
      <c r="F293" t="str">
        <f>VLOOKUP(N293,[1]Saree!$D:$AJ,33,0)</f>
        <v>0</v>
      </c>
      <c r="G293" s="7" t="b">
        <v>1</v>
      </c>
      <c r="M293" t="str">
        <f>N292=N293</f>
        <v>0</v>
      </c>
      <c r="N293" s="5">
        <v>82908</v>
      </c>
      <c r="O293">
        <v>1500</v>
      </c>
      <c r="P293" s="7" t="s">
        <v>54</v>
      </c>
      <c r="Q293" s="7">
        <v>1</v>
      </c>
      <c r="R293" s="7" t="s">
        <v>55</v>
      </c>
      <c r="S293" s="7" t="s">
        <v>56</v>
      </c>
      <c r="T293" t="str">
        <f>VLOOKUP(N293,[1]Saree!$D:$T,17,0)</f>
        <v>0</v>
      </c>
      <c r="V293" s="7" t="b">
        <v>1</v>
      </c>
      <c r="W293" s="7" t="b">
        <v>1</v>
      </c>
      <c r="Y293" s="5" t="s">
        <v>939</v>
      </c>
      <c r="Z293" t="str">
        <f>Z292+1</f>
        <v>0</v>
      </c>
      <c r="AV293">
        <v>1000000291</v>
      </c>
    </row>
    <row r="294" spans="1:48">
      <c r="A294" t="str">
        <f>CONCATENATE(B294,"-",N294)</f>
        <v>0</v>
      </c>
      <c r="B294" t="str">
        <f>VLOOKUP(N294,[1]Saree!$D:$F,3,0)</f>
        <v>0</v>
      </c>
      <c r="C294" t="str">
        <f>VLOOKUP(N294,[1]Saree!$D:$BN,63,0)</f>
        <v>0</v>
      </c>
      <c r="D294" s="6" t="s">
        <v>51</v>
      </c>
      <c r="E294" t="s">
        <v>232</v>
      </c>
      <c r="F294" t="str">
        <f>VLOOKUP(N294,[1]Saree!$D:$AJ,33,0)</f>
        <v>0</v>
      </c>
      <c r="G294" s="7" t="b">
        <v>1</v>
      </c>
      <c r="M294" t="str">
        <f>N293=N294</f>
        <v>0</v>
      </c>
      <c r="N294" s="5">
        <v>82909</v>
      </c>
      <c r="O294">
        <v>1500</v>
      </c>
      <c r="P294" s="7" t="s">
        <v>54</v>
      </c>
      <c r="Q294" s="7">
        <v>1</v>
      </c>
      <c r="R294" s="7" t="s">
        <v>55</v>
      </c>
      <c r="S294" s="7" t="s">
        <v>56</v>
      </c>
      <c r="T294" t="str">
        <f>VLOOKUP(N294,[1]Saree!$D:$T,17,0)</f>
        <v>0</v>
      </c>
      <c r="V294" s="7" t="b">
        <v>1</v>
      </c>
      <c r="W294" s="7" t="b">
        <v>1</v>
      </c>
      <c r="Y294" s="5" t="s">
        <v>940</v>
      </c>
      <c r="Z294">
        <v>1</v>
      </c>
      <c r="AB294" t="b">
        <v>0</v>
      </c>
      <c r="AS294" t="s">
        <v>58</v>
      </c>
      <c r="AV294">
        <v>1000000291</v>
      </c>
    </row>
    <row r="295" spans="1:48">
      <c r="B295" t="str">
        <f>VLOOKUP(N295,[1]Saree!$D:$F,3,0)</f>
        <v>0</v>
      </c>
      <c r="C295" t="str">
        <f>VLOOKUP(N295,[1]Saree!$D:$BN,63,0)</f>
        <v>0</v>
      </c>
      <c r="D295" s="6" t="s">
        <v>51</v>
      </c>
      <c r="E295" t="s">
        <v>232</v>
      </c>
      <c r="F295" t="str">
        <f>VLOOKUP(N295,[1]Saree!$D:$AJ,33,0)</f>
        <v>0</v>
      </c>
      <c r="G295" s="7" t="b">
        <v>1</v>
      </c>
      <c r="M295" t="str">
        <f>N294=N295</f>
        <v>0</v>
      </c>
      <c r="N295" s="5">
        <v>82909</v>
      </c>
      <c r="O295">
        <v>1500</v>
      </c>
      <c r="P295" s="7" t="s">
        <v>54</v>
      </c>
      <c r="Q295" s="7">
        <v>1</v>
      </c>
      <c r="R295" s="7" t="s">
        <v>55</v>
      </c>
      <c r="S295" s="7" t="s">
        <v>56</v>
      </c>
      <c r="T295" t="str">
        <f>VLOOKUP(N295,[1]Saree!$D:$T,17,0)</f>
        <v>0</v>
      </c>
      <c r="V295" s="7" t="b">
        <v>1</v>
      </c>
      <c r="W295" s="7" t="b">
        <v>1</v>
      </c>
      <c r="Y295" s="5" t="s">
        <v>941</v>
      </c>
      <c r="Z295" t="str">
        <f>Z294+1</f>
        <v>0</v>
      </c>
      <c r="AV295">
        <v>1000000291</v>
      </c>
    </row>
    <row r="296" spans="1:48">
      <c r="A296" t="str">
        <f>CONCATENATE(B296,"-",N296)</f>
        <v>0</v>
      </c>
      <c r="B296" t="str">
        <f>VLOOKUP(N296,[1]Saree!$D:$F,3,0)</f>
        <v>0</v>
      </c>
      <c r="C296" t="str">
        <f>VLOOKUP(N296,[1]Saree!$D:$BN,63,0)</f>
        <v>0</v>
      </c>
      <c r="D296" s="6" t="s">
        <v>51</v>
      </c>
      <c r="E296" t="s">
        <v>232</v>
      </c>
      <c r="F296" t="str">
        <f>VLOOKUP(N296,[1]Saree!$D:$AJ,33,0)</f>
        <v>0</v>
      </c>
      <c r="G296" s="7" t="b">
        <v>1</v>
      </c>
      <c r="M296" t="str">
        <f>N295=N296</f>
        <v>0</v>
      </c>
      <c r="N296" s="5">
        <v>82910</v>
      </c>
      <c r="O296">
        <v>1500</v>
      </c>
      <c r="P296" s="7" t="s">
        <v>54</v>
      </c>
      <c r="Q296" s="7">
        <v>1</v>
      </c>
      <c r="R296" s="7" t="s">
        <v>55</v>
      </c>
      <c r="S296" s="7" t="s">
        <v>56</v>
      </c>
      <c r="T296" t="str">
        <f>VLOOKUP(N296,[1]Saree!$D:$T,17,0)</f>
        <v>0</v>
      </c>
      <c r="V296" s="7" t="b">
        <v>1</v>
      </c>
      <c r="W296" s="7" t="b">
        <v>1</v>
      </c>
      <c r="Y296" s="5" t="s">
        <v>942</v>
      </c>
      <c r="Z296">
        <v>1</v>
      </c>
      <c r="AB296" t="b">
        <v>0</v>
      </c>
      <c r="AS296" t="s">
        <v>58</v>
      </c>
      <c r="AV296">
        <v>1000000291</v>
      </c>
    </row>
    <row r="297" spans="1:48">
      <c r="B297" t="str">
        <f>VLOOKUP(N297,[1]Saree!$D:$F,3,0)</f>
        <v>0</v>
      </c>
      <c r="C297" t="str">
        <f>VLOOKUP(N297,[1]Saree!$D:$BN,63,0)</f>
        <v>0</v>
      </c>
      <c r="D297" s="6" t="s">
        <v>51</v>
      </c>
      <c r="E297" t="s">
        <v>232</v>
      </c>
      <c r="F297" t="str">
        <f>VLOOKUP(N297,[1]Saree!$D:$AJ,33,0)</f>
        <v>0</v>
      </c>
      <c r="G297" s="7" t="b">
        <v>1</v>
      </c>
      <c r="M297" t="str">
        <f>N296=N297</f>
        <v>0</v>
      </c>
      <c r="N297" s="5">
        <v>82910</v>
      </c>
      <c r="O297">
        <v>1500</v>
      </c>
      <c r="P297" s="7" t="s">
        <v>54</v>
      </c>
      <c r="Q297" s="7">
        <v>1</v>
      </c>
      <c r="R297" s="7" t="s">
        <v>55</v>
      </c>
      <c r="S297" s="7" t="s">
        <v>56</v>
      </c>
      <c r="T297" t="str">
        <f>VLOOKUP(N297,[1]Saree!$D:$T,17,0)</f>
        <v>0</v>
      </c>
      <c r="V297" s="7" t="b">
        <v>1</v>
      </c>
      <c r="W297" s="7" t="b">
        <v>1</v>
      </c>
      <c r="Y297" s="5" t="s">
        <v>943</v>
      </c>
      <c r="Z297" t="str">
        <f>Z296+1</f>
        <v>0</v>
      </c>
      <c r="AV297">
        <v>1000000291</v>
      </c>
    </row>
    <row r="298" spans="1:48">
      <c r="A298" t="str">
        <f>CONCATENATE(B298,"-",N298)</f>
        <v>0</v>
      </c>
      <c r="B298" t="str">
        <f>VLOOKUP(N298,[1]Saree!$D:$F,3,0)</f>
        <v>0</v>
      </c>
      <c r="C298" t="str">
        <f>VLOOKUP(N298,[1]Saree!$D:$BN,63,0)</f>
        <v>0</v>
      </c>
      <c r="D298" s="6" t="s">
        <v>51</v>
      </c>
      <c r="E298" t="s">
        <v>232</v>
      </c>
      <c r="F298" t="str">
        <f>VLOOKUP(N298,[1]Saree!$D:$AJ,33,0)</f>
        <v>0</v>
      </c>
      <c r="G298" s="7" t="b">
        <v>1</v>
      </c>
      <c r="M298" t="str">
        <f>N297=N298</f>
        <v>0</v>
      </c>
      <c r="N298" s="5">
        <v>82911</v>
      </c>
      <c r="O298">
        <v>1500</v>
      </c>
      <c r="P298" s="7" t="s">
        <v>54</v>
      </c>
      <c r="Q298" s="7">
        <v>1</v>
      </c>
      <c r="R298" s="7" t="s">
        <v>55</v>
      </c>
      <c r="S298" s="7" t="s">
        <v>56</v>
      </c>
      <c r="T298" t="str">
        <f>VLOOKUP(N298,[1]Saree!$D:$T,17,0)</f>
        <v>0</v>
      </c>
      <c r="V298" s="7" t="b">
        <v>1</v>
      </c>
      <c r="W298" s="7" t="b">
        <v>1</v>
      </c>
      <c r="Y298" s="5" t="s">
        <v>944</v>
      </c>
      <c r="Z298">
        <v>1</v>
      </c>
      <c r="AB298" t="b">
        <v>0</v>
      </c>
      <c r="AS298" t="s">
        <v>58</v>
      </c>
      <c r="AV298">
        <v>1000000291</v>
      </c>
    </row>
    <row r="299" spans="1:48">
      <c r="B299" t="str">
        <f>VLOOKUP(N299,[1]Saree!$D:$F,3,0)</f>
        <v>0</v>
      </c>
      <c r="C299" t="str">
        <f>VLOOKUP(N299,[1]Saree!$D:$BN,63,0)</f>
        <v>0</v>
      </c>
      <c r="D299" s="6" t="s">
        <v>51</v>
      </c>
      <c r="E299" t="s">
        <v>232</v>
      </c>
      <c r="F299" t="str">
        <f>VLOOKUP(N299,[1]Saree!$D:$AJ,33,0)</f>
        <v>0</v>
      </c>
      <c r="G299" s="7" t="b">
        <v>1</v>
      </c>
      <c r="M299" t="str">
        <f>N298=N299</f>
        <v>0</v>
      </c>
      <c r="N299" s="5">
        <v>82911</v>
      </c>
      <c r="O299">
        <v>1500</v>
      </c>
      <c r="P299" s="7" t="s">
        <v>54</v>
      </c>
      <c r="Q299" s="7">
        <v>1</v>
      </c>
      <c r="R299" s="7" t="s">
        <v>55</v>
      </c>
      <c r="S299" s="7" t="s">
        <v>56</v>
      </c>
      <c r="T299" t="str">
        <f>VLOOKUP(N299,[1]Saree!$D:$T,17,0)</f>
        <v>0</v>
      </c>
      <c r="V299" s="7" t="b">
        <v>1</v>
      </c>
      <c r="W299" s="7" t="b">
        <v>1</v>
      </c>
      <c r="Y299" s="5" t="s">
        <v>945</v>
      </c>
      <c r="Z299" t="str">
        <f>Z298+1</f>
        <v>0</v>
      </c>
      <c r="AV299">
        <v>1000000291</v>
      </c>
    </row>
    <row r="300" spans="1:48">
      <c r="A300" t="str">
        <f>CONCATENATE(B300,"-",N300)</f>
        <v>0</v>
      </c>
      <c r="B300" t="str">
        <f>VLOOKUP(N300,[1]Saree!$D:$F,3,0)</f>
        <v>0</v>
      </c>
      <c r="C300" t="str">
        <f>VLOOKUP(N300,[1]Saree!$D:$BN,63,0)</f>
        <v>0</v>
      </c>
      <c r="D300" s="6" t="s">
        <v>51</v>
      </c>
      <c r="E300" t="s">
        <v>232</v>
      </c>
      <c r="F300" t="str">
        <f>VLOOKUP(N300,[1]Saree!$D:$AJ,33,0)</f>
        <v>0</v>
      </c>
      <c r="G300" s="7" t="b">
        <v>1</v>
      </c>
      <c r="M300" t="str">
        <f>N299=N300</f>
        <v>0</v>
      </c>
      <c r="N300" s="5">
        <v>82912</v>
      </c>
      <c r="O300">
        <v>1500</v>
      </c>
      <c r="P300" s="7" t="s">
        <v>54</v>
      </c>
      <c r="Q300" s="7">
        <v>1</v>
      </c>
      <c r="R300" s="7" t="s">
        <v>55</v>
      </c>
      <c r="S300" s="7" t="s">
        <v>56</v>
      </c>
      <c r="T300" t="str">
        <f>VLOOKUP(N300,[1]Saree!$D:$T,17,0)</f>
        <v>0</v>
      </c>
      <c r="V300" s="7" t="b">
        <v>1</v>
      </c>
      <c r="W300" s="7" t="b">
        <v>1</v>
      </c>
      <c r="Y300" s="5" t="s">
        <v>946</v>
      </c>
      <c r="Z300">
        <v>1</v>
      </c>
      <c r="AB300" t="b">
        <v>0</v>
      </c>
      <c r="AS300" t="s">
        <v>58</v>
      </c>
      <c r="AV300">
        <v>1000000291</v>
      </c>
    </row>
    <row r="301" spans="1:48">
      <c r="B301" t="str">
        <f>VLOOKUP(N301,[1]Saree!$D:$F,3,0)</f>
        <v>0</v>
      </c>
      <c r="C301" t="str">
        <f>VLOOKUP(N301,[1]Saree!$D:$BN,63,0)</f>
        <v>0</v>
      </c>
      <c r="D301" s="6" t="s">
        <v>51</v>
      </c>
      <c r="E301" t="s">
        <v>232</v>
      </c>
      <c r="F301" t="str">
        <f>VLOOKUP(N301,[1]Saree!$D:$AJ,33,0)</f>
        <v>0</v>
      </c>
      <c r="G301" s="7" t="b">
        <v>1</v>
      </c>
      <c r="M301" t="str">
        <f>N300=N301</f>
        <v>0</v>
      </c>
      <c r="N301" s="5">
        <v>82912</v>
      </c>
      <c r="O301">
        <v>1500</v>
      </c>
      <c r="P301" s="7" t="s">
        <v>54</v>
      </c>
      <c r="Q301" s="7">
        <v>1</v>
      </c>
      <c r="R301" s="7" t="s">
        <v>55</v>
      </c>
      <c r="S301" s="7" t="s">
        <v>56</v>
      </c>
      <c r="T301" t="str">
        <f>VLOOKUP(N301,[1]Saree!$D:$T,17,0)</f>
        <v>0</v>
      </c>
      <c r="V301" s="7" t="b">
        <v>1</v>
      </c>
      <c r="W301" s="7" t="b">
        <v>1</v>
      </c>
      <c r="Y301" s="5" t="s">
        <v>947</v>
      </c>
      <c r="Z301" t="str">
        <f>Z300+1</f>
        <v>0</v>
      </c>
      <c r="AV301">
        <v>1000000291</v>
      </c>
    </row>
    <row r="302" spans="1:48">
      <c r="A302" t="str">
        <f>CONCATENATE(B302,"-",N302)</f>
        <v>0</v>
      </c>
      <c r="B302" t="str">
        <f>VLOOKUP(N302,[1]Saree!$D:$F,3,0)</f>
        <v>0</v>
      </c>
      <c r="C302" t="str">
        <f>VLOOKUP(N302,[1]Saree!$D:$BN,63,0)</f>
        <v>0</v>
      </c>
      <c r="D302" s="6" t="s">
        <v>51</v>
      </c>
      <c r="E302" t="s">
        <v>232</v>
      </c>
      <c r="F302" t="str">
        <f>VLOOKUP(N302,[1]Saree!$D:$AJ,33,0)</f>
        <v>0</v>
      </c>
      <c r="G302" s="7" t="b">
        <v>1</v>
      </c>
      <c r="M302" t="str">
        <f>N301=N302</f>
        <v>0</v>
      </c>
      <c r="N302" s="5">
        <v>82913</v>
      </c>
      <c r="O302">
        <v>1500</v>
      </c>
      <c r="P302" s="7" t="s">
        <v>54</v>
      </c>
      <c r="Q302" s="7">
        <v>1</v>
      </c>
      <c r="R302" s="7" t="s">
        <v>55</v>
      </c>
      <c r="S302" s="7" t="s">
        <v>56</v>
      </c>
      <c r="T302" t="str">
        <f>VLOOKUP(N302,[1]Saree!$D:$T,17,0)</f>
        <v>0</v>
      </c>
      <c r="V302" s="7" t="b">
        <v>1</v>
      </c>
      <c r="W302" s="7" t="b">
        <v>1</v>
      </c>
      <c r="Y302" s="5" t="s">
        <v>948</v>
      </c>
      <c r="Z302">
        <v>1</v>
      </c>
      <c r="AB302" t="b">
        <v>0</v>
      </c>
      <c r="AS302" t="s">
        <v>58</v>
      </c>
      <c r="AV302">
        <v>1000000291</v>
      </c>
    </row>
    <row r="303" spans="1:48">
      <c r="B303" t="str">
        <f>VLOOKUP(N303,[1]Saree!$D:$F,3,0)</f>
        <v>0</v>
      </c>
      <c r="C303" t="str">
        <f>VLOOKUP(N303,[1]Saree!$D:$BN,63,0)</f>
        <v>0</v>
      </c>
      <c r="D303" s="6" t="s">
        <v>51</v>
      </c>
      <c r="E303" t="s">
        <v>232</v>
      </c>
      <c r="F303" t="str">
        <f>VLOOKUP(N303,[1]Saree!$D:$AJ,33,0)</f>
        <v>0</v>
      </c>
      <c r="G303" s="7" t="b">
        <v>1</v>
      </c>
      <c r="M303" t="str">
        <f>N302=N303</f>
        <v>0</v>
      </c>
      <c r="N303" s="5">
        <v>82913</v>
      </c>
      <c r="O303">
        <v>1500</v>
      </c>
      <c r="P303" s="7" t="s">
        <v>54</v>
      </c>
      <c r="Q303" s="7">
        <v>1</v>
      </c>
      <c r="R303" s="7" t="s">
        <v>55</v>
      </c>
      <c r="S303" s="7" t="s">
        <v>56</v>
      </c>
      <c r="T303" t="str">
        <f>VLOOKUP(N303,[1]Saree!$D:$T,17,0)</f>
        <v>0</v>
      </c>
      <c r="V303" s="7" t="b">
        <v>1</v>
      </c>
      <c r="W303" s="7" t="b">
        <v>1</v>
      </c>
      <c r="Y303" s="5" t="s">
        <v>949</v>
      </c>
      <c r="Z303" t="str">
        <f>Z302+1</f>
        <v>0</v>
      </c>
      <c r="AV303">
        <v>1000000291</v>
      </c>
    </row>
    <row r="304" spans="1:48">
      <c r="A304" t="str">
        <f>CONCATENATE(B304,"-",N304)</f>
        <v>0</v>
      </c>
      <c r="B304" t="str">
        <f>VLOOKUP(N304,[1]Saree!$D:$F,3,0)</f>
        <v>0</v>
      </c>
      <c r="C304" t="str">
        <f>VLOOKUP(N304,[1]Saree!$D:$BN,63,0)</f>
        <v>0</v>
      </c>
      <c r="D304" s="6" t="s">
        <v>51</v>
      </c>
      <c r="E304" t="s">
        <v>232</v>
      </c>
      <c r="F304" t="str">
        <f>VLOOKUP(N304,[1]Saree!$D:$AJ,33,0)</f>
        <v>0</v>
      </c>
      <c r="G304" s="7" t="b">
        <v>1</v>
      </c>
      <c r="M304" t="str">
        <f>N303=N304</f>
        <v>0</v>
      </c>
      <c r="N304" s="5">
        <v>82914</v>
      </c>
      <c r="O304">
        <v>1500</v>
      </c>
      <c r="P304" s="7" t="s">
        <v>54</v>
      </c>
      <c r="Q304" s="7">
        <v>1</v>
      </c>
      <c r="R304" s="7" t="s">
        <v>55</v>
      </c>
      <c r="S304" s="7" t="s">
        <v>56</v>
      </c>
      <c r="T304" t="str">
        <f>VLOOKUP(N304,[1]Saree!$D:$T,17,0)</f>
        <v>0</v>
      </c>
      <c r="V304" s="7" t="b">
        <v>1</v>
      </c>
      <c r="W304" s="7" t="b">
        <v>1</v>
      </c>
      <c r="Y304" s="5" t="s">
        <v>950</v>
      </c>
      <c r="Z304">
        <v>1</v>
      </c>
      <c r="AB304" t="b">
        <v>0</v>
      </c>
      <c r="AS304" t="s">
        <v>58</v>
      </c>
      <c r="AV304">
        <v>1000000291</v>
      </c>
    </row>
    <row r="305" spans="1:48">
      <c r="B305" t="str">
        <f>VLOOKUP(N305,[1]Saree!$D:$F,3,0)</f>
        <v>0</v>
      </c>
      <c r="C305" t="str">
        <f>VLOOKUP(N305,[1]Saree!$D:$BN,63,0)</f>
        <v>0</v>
      </c>
      <c r="D305" s="6" t="s">
        <v>51</v>
      </c>
      <c r="E305" t="s">
        <v>232</v>
      </c>
      <c r="F305" t="str">
        <f>VLOOKUP(N305,[1]Saree!$D:$AJ,33,0)</f>
        <v>0</v>
      </c>
      <c r="G305" s="7" t="b">
        <v>1</v>
      </c>
      <c r="M305" t="str">
        <f>N304=N305</f>
        <v>0</v>
      </c>
      <c r="N305" s="5">
        <v>82914</v>
      </c>
      <c r="O305">
        <v>1500</v>
      </c>
      <c r="P305" s="7" t="s">
        <v>54</v>
      </c>
      <c r="Q305" s="7">
        <v>1</v>
      </c>
      <c r="R305" s="7" t="s">
        <v>55</v>
      </c>
      <c r="S305" s="7" t="s">
        <v>56</v>
      </c>
      <c r="T305" t="str">
        <f>VLOOKUP(N305,[1]Saree!$D:$T,17,0)</f>
        <v>0</v>
      </c>
      <c r="V305" s="7" t="b">
        <v>1</v>
      </c>
      <c r="W305" s="7" t="b">
        <v>1</v>
      </c>
      <c r="Y305" s="5" t="s">
        <v>951</v>
      </c>
      <c r="Z305" t="str">
        <f>Z304+1</f>
        <v>0</v>
      </c>
      <c r="AV305">
        <v>1000000291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CSV_Ishtylo_20190814</vt:lpstr>
      <vt:lpstr>Sheet1</vt:lpstr>
      <vt:lpstr>Sheet2</vt:lpstr>
      <vt:lpstr>Sheet3</vt:lpstr>
      <vt:lpstr>Sheet4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2019-08-19T09:17:48+00:00</dcterms:created>
  <dcterms:modified xsi:type="dcterms:W3CDTF">2020-01-06T13:51:33+00:00</dcterms:modified>
  <dc:title/>
  <dc:description/>
  <dc:subject/>
  <cp:keywords/>
  <cp:category/>
</cp:coreProperties>
</file>