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20055" windowHeight="6150" activeTab="1"/>
  </bookViews>
  <sheets>
    <sheet name="CSV_sole_house_20190719" sheetId="1" r:id="rId1"/>
    <sheet name="Sheet1" sheetId="2" r:id="rId2"/>
  </sheets>
  <externalReferences>
    <externalReference r:id="rId3"/>
  </externalReferences>
  <definedNames>
    <definedName name="_xlnm._FilterDatabase" localSheetId="0" hidden="1">CSV_sole_house_20190719!$A$1:$AV$398</definedName>
    <definedName name="_xlnm._FilterDatabase" localSheetId="1" hidden="1">Sheet1!$A$1:$AV$259</definedName>
  </definedNames>
  <calcPr calcId="124519"/>
</workbook>
</file>

<file path=xl/calcChain.xml><?xml version="1.0" encoding="utf-8"?>
<calcChain xmlns="http://schemas.openxmlformats.org/spreadsheetml/2006/main">
  <c r="L393" i="1"/>
  <c r="L394"/>
  <c r="L395"/>
  <c r="L396"/>
  <c r="L397"/>
  <c r="L392"/>
  <c r="E392"/>
  <c r="E393"/>
  <c r="E394"/>
  <c r="E395"/>
  <c r="E396"/>
  <c r="E397"/>
  <c r="C39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F8"/>
  <c r="F14"/>
  <c r="F20"/>
  <c r="F26"/>
  <c r="F32"/>
  <c r="F38"/>
  <c r="F44"/>
  <c r="F50"/>
  <c r="F56"/>
  <c r="F62"/>
  <c r="F68"/>
  <c r="F74"/>
  <c r="F80"/>
  <c r="F86"/>
  <c r="F92"/>
  <c r="F98"/>
  <c r="F104"/>
  <c r="F110"/>
  <c r="F116"/>
  <c r="F122"/>
  <c r="F128"/>
  <c r="F134"/>
  <c r="F140"/>
  <c r="F146"/>
  <c r="F152"/>
  <c r="F158"/>
  <c r="F164"/>
  <c r="F170"/>
  <c r="F176"/>
  <c r="F182"/>
  <c r="F188"/>
  <c r="F194"/>
  <c r="F200"/>
  <c r="F206"/>
  <c r="F212"/>
  <c r="F218"/>
  <c r="F224"/>
  <c r="F230"/>
  <c r="F236"/>
  <c r="F242"/>
  <c r="F248"/>
  <c r="F254"/>
  <c r="F260"/>
  <c r="F266"/>
  <c r="F272"/>
  <c r="F278"/>
  <c r="F284"/>
  <c r="F290"/>
  <c r="F296"/>
  <c r="F302"/>
  <c r="F308"/>
  <c r="F314"/>
  <c r="F320"/>
  <c r="F326"/>
  <c r="F332"/>
  <c r="F338"/>
  <c r="F344"/>
  <c r="F350"/>
  <c r="F356"/>
  <c r="F362"/>
  <c r="F368"/>
  <c r="F374"/>
  <c r="F380"/>
  <c r="F386"/>
  <c r="F2"/>
  <c r="E2"/>
  <c r="C8"/>
  <c r="C14"/>
  <c r="C20"/>
  <c r="C26"/>
  <c r="C32"/>
  <c r="C38"/>
  <c r="C44"/>
  <c r="C50"/>
  <c r="C56"/>
  <c r="C62"/>
  <c r="C68"/>
  <c r="C74"/>
  <c r="C80"/>
  <c r="C86"/>
  <c r="C92"/>
  <c r="C98"/>
  <c r="C104"/>
  <c r="C110"/>
  <c r="C116"/>
  <c r="C122"/>
  <c r="C128"/>
  <c r="C134"/>
  <c r="C140"/>
  <c r="C146"/>
  <c r="C152"/>
  <c r="C158"/>
  <c r="C164"/>
  <c r="C170"/>
  <c r="C176"/>
  <c r="C182"/>
  <c r="C188"/>
  <c r="C194"/>
  <c r="C200"/>
  <c r="C206"/>
  <c r="C212"/>
  <c r="C218"/>
  <c r="C224"/>
  <c r="C230"/>
  <c r="C236"/>
  <c r="C242"/>
  <c r="C248"/>
  <c r="C254"/>
  <c r="C260"/>
  <c r="C266"/>
  <c r="C272"/>
  <c r="C278"/>
  <c r="C284"/>
  <c r="C290"/>
  <c r="C296"/>
  <c r="C302"/>
  <c r="C308"/>
  <c r="C314"/>
  <c r="C320"/>
  <c r="C326"/>
  <c r="C332"/>
  <c r="C338"/>
  <c r="C344"/>
  <c r="C350"/>
  <c r="C356"/>
  <c r="C362"/>
  <c r="C368"/>
  <c r="C374"/>
  <c r="C380"/>
  <c r="C386"/>
  <c r="C2"/>
  <c r="T3" l="1"/>
  <c r="T7"/>
  <c r="T4"/>
  <c r="T2"/>
  <c r="T6"/>
  <c r="T5"/>
  <c r="T375"/>
  <c r="T379"/>
  <c r="T378"/>
  <c r="T376"/>
  <c r="T374"/>
  <c r="T377"/>
  <c r="T327"/>
  <c r="T331"/>
  <c r="T330"/>
  <c r="T328"/>
  <c r="T326"/>
  <c r="T329"/>
  <c r="T279"/>
  <c r="T283"/>
  <c r="T282"/>
  <c r="T280"/>
  <c r="T278"/>
  <c r="T281"/>
  <c r="T231"/>
  <c r="T235"/>
  <c r="T230"/>
  <c r="T232"/>
  <c r="T234"/>
  <c r="T233"/>
  <c r="T207"/>
  <c r="T211"/>
  <c r="T206"/>
  <c r="T208"/>
  <c r="T210"/>
  <c r="T209"/>
  <c r="T183"/>
  <c r="T187"/>
  <c r="T182"/>
  <c r="T184"/>
  <c r="T186"/>
  <c r="T185"/>
  <c r="T159"/>
  <c r="T163"/>
  <c r="T158"/>
  <c r="T160"/>
  <c r="T162"/>
  <c r="T161"/>
  <c r="T111"/>
  <c r="T115"/>
  <c r="T110"/>
  <c r="T112"/>
  <c r="T114"/>
  <c r="T113"/>
  <c r="T87"/>
  <c r="T91"/>
  <c r="T86"/>
  <c r="T88"/>
  <c r="T90"/>
  <c r="T89"/>
  <c r="T63"/>
  <c r="T67"/>
  <c r="T62"/>
  <c r="T64"/>
  <c r="T66"/>
  <c r="T65"/>
  <c r="T39"/>
  <c r="T43"/>
  <c r="T38"/>
  <c r="T40"/>
  <c r="T42"/>
  <c r="T41"/>
  <c r="T15"/>
  <c r="T19"/>
  <c r="T16"/>
  <c r="T14"/>
  <c r="T18"/>
  <c r="T17"/>
  <c r="AH362"/>
  <c r="B362"/>
  <c r="AH314"/>
  <c r="B314"/>
  <c r="AH266"/>
  <c r="B266"/>
  <c r="AH218"/>
  <c r="B218"/>
  <c r="AH170"/>
  <c r="B170"/>
  <c r="AH122"/>
  <c r="B122"/>
  <c r="AH74"/>
  <c r="B74"/>
  <c r="AH26"/>
  <c r="B26"/>
  <c r="T383"/>
  <c r="T380"/>
  <c r="T384"/>
  <c r="T382"/>
  <c r="T385"/>
  <c r="T381"/>
  <c r="T359"/>
  <c r="T356"/>
  <c r="T360"/>
  <c r="T358"/>
  <c r="T361"/>
  <c r="T357"/>
  <c r="T335"/>
  <c r="T332"/>
  <c r="T336"/>
  <c r="T334"/>
  <c r="T333"/>
  <c r="T337"/>
  <c r="T311"/>
  <c r="T308"/>
  <c r="T312"/>
  <c r="T310"/>
  <c r="T313"/>
  <c r="T309"/>
  <c r="T287"/>
  <c r="T284"/>
  <c r="T288"/>
  <c r="T286"/>
  <c r="T289"/>
  <c r="T285"/>
  <c r="T263"/>
  <c r="T262"/>
  <c r="T260"/>
  <c r="T264"/>
  <c r="T265"/>
  <c r="T261"/>
  <c r="T239"/>
  <c r="T238"/>
  <c r="T236"/>
  <c r="T240"/>
  <c r="T237"/>
  <c r="T241"/>
  <c r="T215"/>
  <c r="T214"/>
  <c r="T212"/>
  <c r="T216"/>
  <c r="T217"/>
  <c r="T213"/>
  <c r="T191"/>
  <c r="T190"/>
  <c r="T188"/>
  <c r="T192"/>
  <c r="T193"/>
  <c r="T189"/>
  <c r="T167"/>
  <c r="T166"/>
  <c r="T164"/>
  <c r="T168"/>
  <c r="T169"/>
  <c r="T165"/>
  <c r="T143"/>
  <c r="T142"/>
  <c r="T140"/>
  <c r="T144"/>
  <c r="T141"/>
  <c r="T145"/>
  <c r="T119"/>
  <c r="T118"/>
  <c r="T116"/>
  <c r="T120"/>
  <c r="T121"/>
  <c r="T117"/>
  <c r="T95"/>
  <c r="T94"/>
  <c r="T92"/>
  <c r="T96"/>
  <c r="T97"/>
  <c r="T93"/>
  <c r="T71"/>
  <c r="T70"/>
  <c r="T68"/>
  <c r="T72"/>
  <c r="T73"/>
  <c r="T69"/>
  <c r="T47"/>
  <c r="T46"/>
  <c r="T44"/>
  <c r="T48"/>
  <c r="T45"/>
  <c r="T49"/>
  <c r="T23"/>
  <c r="T22"/>
  <c r="T20"/>
  <c r="T24"/>
  <c r="T25"/>
  <c r="T21"/>
  <c r="AH392"/>
  <c r="B392"/>
  <c r="AH368"/>
  <c r="B368"/>
  <c r="AH344"/>
  <c r="B344"/>
  <c r="AH320"/>
  <c r="B320"/>
  <c r="AH296"/>
  <c r="B296"/>
  <c r="AH272"/>
  <c r="B272"/>
  <c r="AH248"/>
  <c r="B248"/>
  <c r="AH224"/>
  <c r="B224"/>
  <c r="AH200"/>
  <c r="B200"/>
  <c r="AH176"/>
  <c r="B176"/>
  <c r="AH152"/>
  <c r="B152"/>
  <c r="AH128"/>
  <c r="B128"/>
  <c r="AH104"/>
  <c r="B104"/>
  <c r="AH80"/>
  <c r="B80"/>
  <c r="AH56"/>
  <c r="B56"/>
  <c r="AH32"/>
  <c r="B32"/>
  <c r="AH8"/>
  <c r="B8"/>
  <c r="T387"/>
  <c r="T391"/>
  <c r="T386"/>
  <c r="T388"/>
  <c r="T390"/>
  <c r="T389"/>
  <c r="T363"/>
  <c r="T367"/>
  <c r="T362"/>
  <c r="T364"/>
  <c r="T366"/>
  <c r="T365"/>
  <c r="T339"/>
  <c r="T343"/>
  <c r="T338"/>
  <c r="T340"/>
  <c r="T342"/>
  <c r="T341"/>
  <c r="T291"/>
  <c r="T295"/>
  <c r="T290"/>
  <c r="T292"/>
  <c r="T294"/>
  <c r="T293"/>
  <c r="T267"/>
  <c r="T271"/>
  <c r="T270"/>
  <c r="T268"/>
  <c r="T266"/>
  <c r="T269"/>
  <c r="T243"/>
  <c r="T247"/>
  <c r="T246"/>
  <c r="T244"/>
  <c r="T242"/>
  <c r="T245"/>
  <c r="T219"/>
  <c r="T223"/>
  <c r="T222"/>
  <c r="T220"/>
  <c r="T218"/>
  <c r="T221"/>
  <c r="T195"/>
  <c r="T199"/>
  <c r="T198"/>
  <c r="T196"/>
  <c r="T194"/>
  <c r="T197"/>
  <c r="T171"/>
  <c r="T175"/>
  <c r="T174"/>
  <c r="T172"/>
  <c r="T170"/>
  <c r="T173"/>
  <c r="T147"/>
  <c r="T151"/>
  <c r="T150"/>
  <c r="T148"/>
  <c r="T146"/>
  <c r="T149"/>
  <c r="T123"/>
  <c r="T127"/>
  <c r="T126"/>
  <c r="T124"/>
  <c r="T122"/>
  <c r="T125"/>
  <c r="T99"/>
  <c r="T103"/>
  <c r="T102"/>
  <c r="T100"/>
  <c r="T98"/>
  <c r="T101"/>
  <c r="T51"/>
  <c r="T55"/>
  <c r="T54"/>
  <c r="T52"/>
  <c r="T50"/>
  <c r="T53"/>
  <c r="T27"/>
  <c r="T31"/>
  <c r="T30"/>
  <c r="T28"/>
  <c r="T26"/>
  <c r="T29"/>
  <c r="AH2"/>
  <c r="B2"/>
  <c r="AH374"/>
  <c r="B374"/>
  <c r="AH350"/>
  <c r="B350"/>
  <c r="AH326"/>
  <c r="B326"/>
  <c r="AH302"/>
  <c r="B302"/>
  <c r="AH278"/>
  <c r="B278"/>
  <c r="AH254"/>
  <c r="B254"/>
  <c r="AH230"/>
  <c r="B230"/>
  <c r="AH206"/>
  <c r="B206"/>
  <c r="AH182"/>
  <c r="B182"/>
  <c r="AH158"/>
  <c r="B158"/>
  <c r="AH134"/>
  <c r="B134"/>
  <c r="AH110"/>
  <c r="B110"/>
  <c r="AH86"/>
  <c r="B86"/>
  <c r="AH62"/>
  <c r="B62"/>
  <c r="AH38"/>
  <c r="B38"/>
  <c r="AH14"/>
  <c r="B14"/>
  <c r="T392"/>
  <c r="T396"/>
  <c r="T395"/>
  <c r="T393"/>
  <c r="T397"/>
  <c r="T394"/>
  <c r="T371"/>
  <c r="T370"/>
  <c r="T368"/>
  <c r="T372"/>
  <c r="T373"/>
  <c r="T369"/>
  <c r="T347"/>
  <c r="T346"/>
  <c r="T344"/>
  <c r="T348"/>
  <c r="T345"/>
  <c r="T349"/>
  <c r="T323"/>
  <c r="T322"/>
  <c r="T320"/>
  <c r="T324"/>
  <c r="T325"/>
  <c r="T321"/>
  <c r="T299"/>
  <c r="T298"/>
  <c r="T296"/>
  <c r="T300"/>
  <c r="T297"/>
  <c r="T301"/>
  <c r="T275"/>
  <c r="T272"/>
  <c r="T276"/>
  <c r="T274"/>
  <c r="T277"/>
  <c r="T273"/>
  <c r="T251"/>
  <c r="T248"/>
  <c r="T252"/>
  <c r="T250"/>
  <c r="T249"/>
  <c r="T253"/>
  <c r="T227"/>
  <c r="T224"/>
  <c r="T228"/>
  <c r="T226"/>
  <c r="T229"/>
  <c r="T225"/>
  <c r="T203"/>
  <c r="T200"/>
  <c r="T204"/>
  <c r="T202"/>
  <c r="T201"/>
  <c r="T205"/>
  <c r="T179"/>
  <c r="T176"/>
  <c r="T180"/>
  <c r="T178"/>
  <c r="T181"/>
  <c r="T177"/>
  <c r="T155"/>
  <c r="T152"/>
  <c r="T156"/>
  <c r="T154"/>
  <c r="T153"/>
  <c r="T157"/>
  <c r="T131"/>
  <c r="T128"/>
  <c r="T132"/>
  <c r="T130"/>
  <c r="T133"/>
  <c r="T129"/>
  <c r="T107"/>
  <c r="T104"/>
  <c r="T108"/>
  <c r="T106"/>
  <c r="T105"/>
  <c r="T109"/>
  <c r="T83"/>
  <c r="T80"/>
  <c r="T84"/>
  <c r="T82"/>
  <c r="T85"/>
  <c r="T81"/>
  <c r="T59"/>
  <c r="T56"/>
  <c r="T60"/>
  <c r="T58"/>
  <c r="T57"/>
  <c r="T61"/>
  <c r="T35"/>
  <c r="T32"/>
  <c r="T36"/>
  <c r="T34"/>
  <c r="T37"/>
  <c r="T33"/>
  <c r="T11"/>
  <c r="T8"/>
  <c r="T12"/>
  <c r="T10"/>
  <c r="T9"/>
  <c r="T13"/>
  <c r="AH380"/>
  <c r="B380"/>
  <c r="AH356"/>
  <c r="B356"/>
  <c r="AH332"/>
  <c r="B332"/>
  <c r="AH308"/>
  <c r="B308"/>
  <c r="AH284"/>
  <c r="B284"/>
  <c r="AH260"/>
  <c r="B260"/>
  <c r="AH236"/>
  <c r="B236"/>
  <c r="AH212"/>
  <c r="B212"/>
  <c r="B188"/>
  <c r="AH164"/>
  <c r="B164"/>
  <c r="AH140"/>
  <c r="B140"/>
  <c r="AH116"/>
  <c r="B116"/>
  <c r="AH92"/>
  <c r="B92"/>
  <c r="AH68"/>
  <c r="B68"/>
  <c r="AH44"/>
  <c r="B44"/>
  <c r="AH20"/>
  <c r="B20"/>
  <c r="T351"/>
  <c r="T355"/>
  <c r="T354"/>
  <c r="T352"/>
  <c r="T350"/>
  <c r="T353"/>
  <c r="T303"/>
  <c r="T307"/>
  <c r="T306"/>
  <c r="T304"/>
  <c r="T302"/>
  <c r="T305"/>
  <c r="T255"/>
  <c r="T259"/>
  <c r="T254"/>
  <c r="T256"/>
  <c r="T258"/>
  <c r="T257"/>
  <c r="T135"/>
  <c r="T139"/>
  <c r="T134"/>
  <c r="T136"/>
  <c r="T138"/>
  <c r="T137"/>
  <c r="AH386"/>
  <c r="B386"/>
  <c r="AH338"/>
  <c r="B338"/>
  <c r="AH290"/>
  <c r="B290"/>
  <c r="AH242"/>
  <c r="B242"/>
  <c r="AH194"/>
  <c r="B194"/>
  <c r="AH146"/>
  <c r="B146"/>
  <c r="AH98"/>
  <c r="B98"/>
  <c r="AH50"/>
  <c r="B50"/>
  <c r="T315"/>
  <c r="T319"/>
  <c r="T314"/>
  <c r="T316"/>
  <c r="T318"/>
  <c r="T317"/>
  <c r="T75"/>
  <c r="T79"/>
  <c r="T78"/>
  <c r="T76"/>
  <c r="T74"/>
  <c r="T77"/>
  <c r="AG104"/>
  <c r="AG128"/>
  <c r="AG392"/>
  <c r="AG200"/>
  <c r="AG8"/>
  <c r="AG296"/>
  <c r="AG320"/>
  <c r="AG224"/>
  <c r="AG32"/>
  <c r="AG344"/>
  <c r="AG248"/>
  <c r="AG152"/>
  <c r="AG56"/>
  <c r="AG368"/>
  <c r="AG272"/>
  <c r="AG176"/>
  <c r="AG80"/>
  <c r="AG2"/>
  <c r="AG374"/>
  <c r="AG350"/>
  <c r="AG326"/>
  <c r="AG302"/>
  <c r="AG278"/>
  <c r="AG254"/>
  <c r="AG230"/>
  <c r="AG206"/>
  <c r="AG182"/>
  <c r="AG158"/>
  <c r="AG134"/>
  <c r="AG110"/>
  <c r="AG86"/>
  <c r="AG62"/>
  <c r="AG38"/>
  <c r="AG14"/>
  <c r="AG380"/>
  <c r="AG356"/>
  <c r="AG332"/>
  <c r="AG308"/>
  <c r="AG284"/>
  <c r="AG260"/>
  <c r="AG236"/>
  <c r="AG212"/>
  <c r="AG188"/>
  <c r="AG164"/>
  <c r="AG140"/>
  <c r="AG116"/>
  <c r="AG92"/>
  <c r="AG68"/>
  <c r="AG44"/>
  <c r="AG20"/>
  <c r="AG386"/>
  <c r="AG362"/>
  <c r="AG338"/>
  <c r="AG314"/>
  <c r="AG290"/>
  <c r="AG266"/>
  <c r="AG242"/>
  <c r="AG218"/>
  <c r="AG194"/>
  <c r="AG170"/>
  <c r="AG146"/>
  <c r="AG122"/>
  <c r="AG98"/>
  <c r="AG74"/>
  <c r="AG50"/>
  <c r="AG26"/>
  <c r="A98" l="1"/>
  <c r="AA98"/>
  <c r="A290"/>
  <c r="AA290"/>
  <c r="AA92"/>
  <c r="A92"/>
  <c r="A188"/>
  <c r="AA188"/>
  <c r="AA284"/>
  <c r="A284"/>
  <c r="A380"/>
  <c r="AA380"/>
  <c r="AA14"/>
  <c r="A14"/>
  <c r="AA110"/>
  <c r="A110"/>
  <c r="AA206"/>
  <c r="A206"/>
  <c r="AA302"/>
  <c r="A302"/>
  <c r="AA2"/>
  <c r="A2"/>
  <c r="AA80"/>
  <c r="A80"/>
  <c r="AA176"/>
  <c r="A176"/>
  <c r="AA272"/>
  <c r="A272"/>
  <c r="AA320"/>
  <c r="A320"/>
  <c r="AA122"/>
  <c r="A122"/>
  <c r="AA314"/>
  <c r="A314"/>
  <c r="AH188"/>
  <c r="A194"/>
  <c r="AA194"/>
  <c r="A386"/>
  <c r="AA386"/>
  <c r="AA44"/>
  <c r="A44"/>
  <c r="AA140"/>
  <c r="A140"/>
  <c r="AA236"/>
  <c r="A236"/>
  <c r="AA332"/>
  <c r="A332"/>
  <c r="AA62"/>
  <c r="A62"/>
  <c r="AA158"/>
  <c r="A158"/>
  <c r="AA254"/>
  <c r="A254"/>
  <c r="AA350"/>
  <c r="A350"/>
  <c r="AA32"/>
  <c r="A32"/>
  <c r="AA128"/>
  <c r="A128"/>
  <c r="AA224"/>
  <c r="A224"/>
  <c r="AA368"/>
  <c r="A368"/>
  <c r="AA26"/>
  <c r="A26"/>
  <c r="AA218"/>
  <c r="A218"/>
  <c r="AA50"/>
  <c r="A50"/>
  <c r="AA146"/>
  <c r="A146"/>
  <c r="AA242"/>
  <c r="A242"/>
  <c r="AA338"/>
  <c r="A338"/>
  <c r="AA20"/>
  <c r="A20"/>
  <c r="AA68"/>
  <c r="A68"/>
  <c r="AA116"/>
  <c r="A116"/>
  <c r="AA164"/>
  <c r="A164"/>
  <c r="AA212"/>
  <c r="A212"/>
  <c r="AA260"/>
  <c r="A260"/>
  <c r="AA308"/>
  <c r="A308"/>
  <c r="AA356"/>
  <c r="A356"/>
  <c r="AA38"/>
  <c r="A38"/>
  <c r="AA86"/>
  <c r="A86"/>
  <c r="AA134"/>
  <c r="A134"/>
  <c r="AA182"/>
  <c r="A182"/>
  <c r="AA230"/>
  <c r="A230"/>
  <c r="AA278"/>
  <c r="A278"/>
  <c r="AA326"/>
  <c r="A326"/>
  <c r="AA374"/>
  <c r="A374"/>
  <c r="AA8"/>
  <c r="A8"/>
  <c r="AA56"/>
  <c r="A56"/>
  <c r="AA104"/>
  <c r="A104"/>
  <c r="AA152"/>
  <c r="A152"/>
  <c r="AA200"/>
  <c r="A200"/>
  <c r="AA248"/>
  <c r="A248"/>
  <c r="AA296"/>
  <c r="A296"/>
  <c r="AA344"/>
  <c r="A344"/>
  <c r="A392"/>
  <c r="AA392"/>
  <c r="AA74"/>
  <c r="A74"/>
  <c r="AA170"/>
  <c r="A170"/>
  <c r="AA266"/>
  <c r="A266"/>
  <c r="AA362"/>
  <c r="A362"/>
</calcChain>
</file>

<file path=xl/sharedStrings.xml><?xml version="1.0" encoding="utf-8"?>
<sst xmlns="http://schemas.openxmlformats.org/spreadsheetml/2006/main" count="5695" uniqueCount="1090">
  <si>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</si>
  <si>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</si>
  <si>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</si>
  <si>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</si>
  <si>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</si>
  <si>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</si>
  <si>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</si>
  <si>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</si>
  <si>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</si>
  <si>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</si>
  <si>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</si>
  <si>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</si>
  <si>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</si>
  <si>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</si>
  <si>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</si>
  <si>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</si>
  <si>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</si>
  <si>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</si>
  <si>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</si>
  <si>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</si>
  <si>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</si>
  <si>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</si>
  <si>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</si>
  <si>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</si>
  <si>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</si>
  <si>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</si>
  <si>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</si>
  <si>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</si>
  <si>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</si>
  <si>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</si>
  <si>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</si>
  <si>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</si>
  <si>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</si>
  <si>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</si>
  <si>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</si>
  <si>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</si>
  <si>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</si>
  <si>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</si>
  <si>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</si>
  <si>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</si>
  <si>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</si>
  <si>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</si>
  <si>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</si>
  <si>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</si>
  <si>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</si>
  <si>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</si>
  <si>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</si>
  <si>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</si>
  <si>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Sole House</t>
  </si>
  <si>
    <t>Flats</t>
  </si>
  <si>
    <t>Size</t>
  </si>
  <si>
    <t>shopify</t>
  </si>
  <si>
    <t>deny</t>
  </si>
  <si>
    <t>manual</t>
  </si>
  <si>
    <t>lb</t>
  </si>
  <si>
    <t>Block Heel</t>
  </si>
  <si>
    <t>Wedges</t>
  </si>
  <si>
    <t>2978_6</t>
  </si>
  <si>
    <t>2978_7</t>
  </si>
  <si>
    <t>2978_8</t>
  </si>
  <si>
    <t>2978_9</t>
  </si>
  <si>
    <t>2978_10</t>
  </si>
  <si>
    <t>2978_11</t>
  </si>
  <si>
    <t>2979_6</t>
  </si>
  <si>
    <t>2979_7</t>
  </si>
  <si>
    <t>2979_8</t>
  </si>
  <si>
    <t>2979_9</t>
  </si>
  <si>
    <t>2979_10</t>
  </si>
  <si>
    <t>2979_11</t>
  </si>
  <si>
    <t>2980_6</t>
  </si>
  <si>
    <t>2980_7</t>
  </si>
  <si>
    <t>2980_8</t>
  </si>
  <si>
    <t>2980_9</t>
  </si>
  <si>
    <t>2980_10</t>
  </si>
  <si>
    <t>2980_11</t>
  </si>
  <si>
    <t>2981_6</t>
  </si>
  <si>
    <t>2981_7</t>
  </si>
  <si>
    <t>2981_8</t>
  </si>
  <si>
    <t>2981_9</t>
  </si>
  <si>
    <t>2981_10</t>
  </si>
  <si>
    <t>2981_11</t>
  </si>
  <si>
    <t>2982_6</t>
  </si>
  <si>
    <t>2982_7</t>
  </si>
  <si>
    <t>2982_8</t>
  </si>
  <si>
    <t>2982_9</t>
  </si>
  <si>
    <t>2982_10</t>
  </si>
  <si>
    <t>2982_11</t>
  </si>
  <si>
    <t>2993_6</t>
  </si>
  <si>
    <t>2993_7</t>
  </si>
  <si>
    <t>2993_8</t>
  </si>
  <si>
    <t>2993_9</t>
  </si>
  <si>
    <t>2993_10</t>
  </si>
  <si>
    <t>2993_11</t>
  </si>
  <si>
    <t>2994_6</t>
  </si>
  <si>
    <t>2994_7</t>
  </si>
  <si>
    <t>2994_8</t>
  </si>
  <si>
    <t>2994_9</t>
  </si>
  <si>
    <t>2994_10</t>
  </si>
  <si>
    <t>2994_11</t>
  </si>
  <si>
    <t>2995_6</t>
  </si>
  <si>
    <t>2995_7</t>
  </si>
  <si>
    <t>2995_8</t>
  </si>
  <si>
    <t>2995_9</t>
  </si>
  <si>
    <t>2995_10</t>
  </si>
  <si>
    <t>2995_11</t>
  </si>
  <si>
    <t>2996_6</t>
  </si>
  <si>
    <t>2996_7</t>
  </si>
  <si>
    <t>2996_8</t>
  </si>
  <si>
    <t>2996_9</t>
  </si>
  <si>
    <t>2996_10</t>
  </si>
  <si>
    <t>2996_11</t>
  </si>
  <si>
    <t>2997_6</t>
  </si>
  <si>
    <t>2997_7</t>
  </si>
  <si>
    <t>2997_8</t>
  </si>
  <si>
    <t>2997_9</t>
  </si>
  <si>
    <t>2997_10</t>
  </si>
  <si>
    <t>2997_11</t>
  </si>
  <si>
    <t>2998_6</t>
  </si>
  <si>
    <t>2998_7</t>
  </si>
  <si>
    <t>2998_8</t>
  </si>
  <si>
    <t>2998_9</t>
  </si>
  <si>
    <t>2998_10</t>
  </si>
  <si>
    <t>2998_11</t>
  </si>
  <si>
    <t>2999_6</t>
  </si>
  <si>
    <t>2999_7</t>
  </si>
  <si>
    <t>2999_8</t>
  </si>
  <si>
    <t>2999_9</t>
  </si>
  <si>
    <t>2999_10</t>
  </si>
  <si>
    <t>2999_11</t>
  </si>
  <si>
    <t>3000_6</t>
  </si>
  <si>
    <t>3000_7</t>
  </si>
  <si>
    <t>3000_8</t>
  </si>
  <si>
    <t>3000_9</t>
  </si>
  <si>
    <t>3000_10</t>
  </si>
  <si>
    <t>3000_11</t>
  </si>
  <si>
    <t>3001_6</t>
  </si>
  <si>
    <t>3001_7</t>
  </si>
  <si>
    <t>3001_8</t>
  </si>
  <si>
    <t>3001_9</t>
  </si>
  <si>
    <t>3001_10</t>
  </si>
  <si>
    <t>3001_11</t>
  </si>
  <si>
    <t>3004_6</t>
  </si>
  <si>
    <t>3004_7</t>
  </si>
  <si>
    <t>3004_8</t>
  </si>
  <si>
    <t>3004_9</t>
  </si>
  <si>
    <t>3004_10</t>
  </si>
  <si>
    <t>3004_11</t>
  </si>
  <si>
    <t>3005_6</t>
  </si>
  <si>
    <t>3005_7</t>
  </si>
  <si>
    <t>3005_8</t>
  </si>
  <si>
    <t>3005_9</t>
  </si>
  <si>
    <t>3005_10</t>
  </si>
  <si>
    <t>3005_11</t>
  </si>
  <si>
    <t>3007_6</t>
  </si>
  <si>
    <t>3007_7</t>
  </si>
  <si>
    <t>3007_8</t>
  </si>
  <si>
    <t>3007_9</t>
  </si>
  <si>
    <t>3007_10</t>
  </si>
  <si>
    <t>3007_11</t>
  </si>
  <si>
    <t>3008_6</t>
  </si>
  <si>
    <t>3008_7</t>
  </si>
  <si>
    <t>3008_8</t>
  </si>
  <si>
    <t>3008_9</t>
  </si>
  <si>
    <t>3008_10</t>
  </si>
  <si>
    <t>3008_11</t>
  </si>
  <si>
    <t>3009_6</t>
  </si>
  <si>
    <t>3009_7</t>
  </si>
  <si>
    <t>3009_8</t>
  </si>
  <si>
    <t>3009_9</t>
  </si>
  <si>
    <t>3009_10</t>
  </si>
  <si>
    <t>3009_11</t>
  </si>
  <si>
    <t>3010_6</t>
  </si>
  <si>
    <t>3010_7</t>
  </si>
  <si>
    <t>3010_8</t>
  </si>
  <si>
    <t>3010_9</t>
  </si>
  <si>
    <t>3010_10</t>
  </si>
  <si>
    <t>3010_11</t>
  </si>
  <si>
    <t>3011_6</t>
  </si>
  <si>
    <t>3011_7</t>
  </si>
  <si>
    <t>3011_8</t>
  </si>
  <si>
    <t>3011_9</t>
  </si>
  <si>
    <t>3011_10</t>
  </si>
  <si>
    <t>3011_11</t>
  </si>
  <si>
    <t>3012_6</t>
  </si>
  <si>
    <t>3012_7</t>
  </si>
  <si>
    <t>3012_8</t>
  </si>
  <si>
    <t>3012_9</t>
  </si>
  <si>
    <t>3012_10</t>
  </si>
  <si>
    <t>3012_11</t>
  </si>
  <si>
    <t>3013_6</t>
  </si>
  <si>
    <t>3013_7</t>
  </si>
  <si>
    <t>3013_8</t>
  </si>
  <si>
    <t>3013_9</t>
  </si>
  <si>
    <t>3013_10</t>
  </si>
  <si>
    <t>3013_11</t>
  </si>
  <si>
    <t>3014_6</t>
  </si>
  <si>
    <t>3014_7</t>
  </si>
  <si>
    <t>3014_8</t>
  </si>
  <si>
    <t>3014_9</t>
  </si>
  <si>
    <t>3014_10</t>
  </si>
  <si>
    <t>3014_11</t>
  </si>
  <si>
    <t>3015_6</t>
  </si>
  <si>
    <t>3015_7</t>
  </si>
  <si>
    <t>3015_8</t>
  </si>
  <si>
    <t>3015_9</t>
  </si>
  <si>
    <t>3015_10</t>
  </si>
  <si>
    <t>3015_11</t>
  </si>
  <si>
    <t>3016_6</t>
  </si>
  <si>
    <t>3016_7</t>
  </si>
  <si>
    <t>3016_8</t>
  </si>
  <si>
    <t>3016_9</t>
  </si>
  <si>
    <t>3016_10</t>
  </si>
  <si>
    <t>3016_11</t>
  </si>
  <si>
    <t>3017_6</t>
  </si>
  <si>
    <t>3017_7</t>
  </si>
  <si>
    <t>3017_8</t>
  </si>
  <si>
    <t>3017_9</t>
  </si>
  <si>
    <t>3017_10</t>
  </si>
  <si>
    <t>3017_11</t>
  </si>
  <si>
    <t>3018_6</t>
  </si>
  <si>
    <t>3018_7</t>
  </si>
  <si>
    <t>3018_8</t>
  </si>
  <si>
    <t>3018_9</t>
  </si>
  <si>
    <t>3018_10</t>
  </si>
  <si>
    <t>3018_11</t>
  </si>
  <si>
    <t>3019_6</t>
  </si>
  <si>
    <t>3019_7</t>
  </si>
  <si>
    <t>3019_8</t>
  </si>
  <si>
    <t>3019_9</t>
  </si>
  <si>
    <t>3019_10</t>
  </si>
  <si>
    <t>3019_11</t>
  </si>
  <si>
    <t>3023_6</t>
  </si>
  <si>
    <t>3023_7</t>
  </si>
  <si>
    <t>3023_8</t>
  </si>
  <si>
    <t>3023_9</t>
  </si>
  <si>
    <t>3023_10</t>
  </si>
  <si>
    <t>3023_11</t>
  </si>
  <si>
    <t>3024_6</t>
  </si>
  <si>
    <t>3024_7</t>
  </si>
  <si>
    <t>3024_8</t>
  </si>
  <si>
    <t>3024_9</t>
  </si>
  <si>
    <t>3024_10</t>
  </si>
  <si>
    <t>3024_11</t>
  </si>
  <si>
    <t>3032_6</t>
  </si>
  <si>
    <t>3032_7</t>
  </si>
  <si>
    <t>3032_8</t>
  </si>
  <si>
    <t>3032_9</t>
  </si>
  <si>
    <t>3032_10</t>
  </si>
  <si>
    <t>3032_11</t>
  </si>
  <si>
    <t>3035_6</t>
  </si>
  <si>
    <t>3035_7</t>
  </si>
  <si>
    <t>3035_8</t>
  </si>
  <si>
    <t>3035_9</t>
  </si>
  <si>
    <t>3035_10</t>
  </si>
  <si>
    <t>3035_11</t>
  </si>
  <si>
    <t>3036_6</t>
  </si>
  <si>
    <t>3036_7</t>
  </si>
  <si>
    <t>3036_8</t>
  </si>
  <si>
    <t>3036_9</t>
  </si>
  <si>
    <t>3036_10</t>
  </si>
  <si>
    <t>3036_11</t>
  </si>
  <si>
    <t>3037_6</t>
  </si>
  <si>
    <t>3037_7</t>
  </si>
  <si>
    <t>3037_8</t>
  </si>
  <si>
    <t>3037_9</t>
  </si>
  <si>
    <t>3037_10</t>
  </si>
  <si>
    <t>3037_11</t>
  </si>
  <si>
    <t>3038_6</t>
  </si>
  <si>
    <t>3038_7</t>
  </si>
  <si>
    <t>3038_8</t>
  </si>
  <si>
    <t>3038_9</t>
  </si>
  <si>
    <t>3038_10</t>
  </si>
  <si>
    <t>3038_11</t>
  </si>
  <si>
    <t>3039_6</t>
  </si>
  <si>
    <t>3039_7</t>
  </si>
  <si>
    <t>3039_8</t>
  </si>
  <si>
    <t>3039_9</t>
  </si>
  <si>
    <t>3039_10</t>
  </si>
  <si>
    <t>3039_11</t>
  </si>
  <si>
    <t>3040_6</t>
  </si>
  <si>
    <t>3040_7</t>
  </si>
  <si>
    <t>3040_8</t>
  </si>
  <si>
    <t>3040_9</t>
  </si>
  <si>
    <t>3040_10</t>
  </si>
  <si>
    <t>3040_11</t>
  </si>
  <si>
    <t>3041_6</t>
  </si>
  <si>
    <t>3041_7</t>
  </si>
  <si>
    <t>3041_8</t>
  </si>
  <si>
    <t>3041_9</t>
  </si>
  <si>
    <t>3041_10</t>
  </si>
  <si>
    <t>3041_11</t>
  </si>
  <si>
    <t>3051_6</t>
  </si>
  <si>
    <t>3051_7</t>
  </si>
  <si>
    <t>3051_8</t>
  </si>
  <si>
    <t>3051_9</t>
  </si>
  <si>
    <t>3051_10</t>
  </si>
  <si>
    <t>3051_11</t>
  </si>
  <si>
    <t>3052_6</t>
  </si>
  <si>
    <t>3052_7</t>
  </si>
  <si>
    <t>3052_8</t>
  </si>
  <si>
    <t>3052_9</t>
  </si>
  <si>
    <t>3052_10</t>
  </si>
  <si>
    <t>3052_11</t>
  </si>
  <si>
    <t>3053_6</t>
  </si>
  <si>
    <t>3053_7</t>
  </si>
  <si>
    <t>3053_8</t>
  </si>
  <si>
    <t>3053_9</t>
  </si>
  <si>
    <t>3053_10</t>
  </si>
  <si>
    <t>3053_11</t>
  </si>
  <si>
    <t>3054_6</t>
  </si>
  <si>
    <t>3054_7</t>
  </si>
  <si>
    <t>3054_8</t>
  </si>
  <si>
    <t>3054_9</t>
  </si>
  <si>
    <t>3054_10</t>
  </si>
  <si>
    <t>3054_11</t>
  </si>
  <si>
    <t>3055_6</t>
  </si>
  <si>
    <t>3055_7</t>
  </si>
  <si>
    <t>3055_8</t>
  </si>
  <si>
    <t>3055_9</t>
  </si>
  <si>
    <t>3055_10</t>
  </si>
  <si>
    <t>3055_11</t>
  </si>
  <si>
    <t>3056_6</t>
  </si>
  <si>
    <t>3056_7</t>
  </si>
  <si>
    <t>3056_8</t>
  </si>
  <si>
    <t>3056_9</t>
  </si>
  <si>
    <t>3056_10</t>
  </si>
  <si>
    <t>3056_11</t>
  </si>
  <si>
    <t>3057_6</t>
  </si>
  <si>
    <t>3057_7</t>
  </si>
  <si>
    <t>3057_8</t>
  </si>
  <si>
    <t>3057_9</t>
  </si>
  <si>
    <t>3057_10</t>
  </si>
  <si>
    <t>3057_11</t>
  </si>
  <si>
    <t>3058_6</t>
  </si>
  <si>
    <t>3058_7</t>
  </si>
  <si>
    <t>3058_8</t>
  </si>
  <si>
    <t>3058_9</t>
  </si>
  <si>
    <t>3058_10</t>
  </si>
  <si>
    <t>3058_11</t>
  </si>
  <si>
    <t>3059_6</t>
  </si>
  <si>
    <t>3059_7</t>
  </si>
  <si>
    <t>3059_8</t>
  </si>
  <si>
    <t>3059_9</t>
  </si>
  <si>
    <t>3059_10</t>
  </si>
  <si>
    <t>3059_11</t>
  </si>
  <si>
    <t>3060_6</t>
  </si>
  <si>
    <t>3060_7</t>
  </si>
  <si>
    <t>3060_8</t>
  </si>
  <si>
    <t>3060_9</t>
  </si>
  <si>
    <t>3060_10</t>
  </si>
  <si>
    <t>3060_11</t>
  </si>
  <si>
    <t>3061_6</t>
  </si>
  <si>
    <t>3061_7</t>
  </si>
  <si>
    <t>3061_8</t>
  </si>
  <si>
    <t>3061_9</t>
  </si>
  <si>
    <t>3061_10</t>
  </si>
  <si>
    <t>3061_11</t>
  </si>
  <si>
    <t>3062_6</t>
  </si>
  <si>
    <t>3062_7</t>
  </si>
  <si>
    <t>3062_8</t>
  </si>
  <si>
    <t>3062_9</t>
  </si>
  <si>
    <t>3062_10</t>
  </si>
  <si>
    <t>3062_11</t>
  </si>
  <si>
    <t>3063_6</t>
  </si>
  <si>
    <t>3063_7</t>
  </si>
  <si>
    <t>3063_8</t>
  </si>
  <si>
    <t>3063_9</t>
  </si>
  <si>
    <t>3063_10</t>
  </si>
  <si>
    <t>3063_11</t>
  </si>
  <si>
    <t>3064_6</t>
  </si>
  <si>
    <t>3064_7</t>
  </si>
  <si>
    <t>3064_8</t>
  </si>
  <si>
    <t>3064_9</t>
  </si>
  <si>
    <t>3064_10</t>
  </si>
  <si>
    <t>3064_11</t>
  </si>
  <si>
    <t>3065_6</t>
  </si>
  <si>
    <t>3065_7</t>
  </si>
  <si>
    <t>3065_8</t>
  </si>
  <si>
    <t>3065_9</t>
  </si>
  <si>
    <t>3065_10</t>
  </si>
  <si>
    <t>3065_11</t>
  </si>
  <si>
    <t>3066_6</t>
  </si>
  <si>
    <t>3066_7</t>
  </si>
  <si>
    <t>3066_8</t>
  </si>
  <si>
    <t>3066_9</t>
  </si>
  <si>
    <t>3066_10</t>
  </si>
  <si>
    <t>3066_11</t>
  </si>
  <si>
    <t>3067_6</t>
  </si>
  <si>
    <t>3067_7</t>
  </si>
  <si>
    <t>3067_8</t>
  </si>
  <si>
    <t>3067_9</t>
  </si>
  <si>
    <t>3067_10</t>
  </si>
  <si>
    <t>3067_11</t>
  </si>
  <si>
    <t>3068_6</t>
  </si>
  <si>
    <t>3068_7</t>
  </si>
  <si>
    <t>3068_8</t>
  </si>
  <si>
    <t>3068_9</t>
  </si>
  <si>
    <t>3068_10</t>
  </si>
  <si>
    <t>3068_11</t>
  </si>
  <si>
    <t>3069_6</t>
  </si>
  <si>
    <t>3069_7</t>
  </si>
  <si>
    <t>3069_8</t>
  </si>
  <si>
    <t>3069_9</t>
  </si>
  <si>
    <t>3069_10</t>
  </si>
  <si>
    <t>3069_11</t>
  </si>
  <si>
    <t>3070_6</t>
  </si>
  <si>
    <t>3070_7</t>
  </si>
  <si>
    <t>3070_8</t>
  </si>
  <si>
    <t>3070_9</t>
  </si>
  <si>
    <t>3070_10</t>
  </si>
  <si>
    <t>3070_11</t>
  </si>
  <si>
    <t>3071_6</t>
  </si>
  <si>
    <t>3071_7</t>
  </si>
  <si>
    <t>3071_8</t>
  </si>
  <si>
    <t>3071_9</t>
  </si>
  <si>
    <t>3071_10</t>
  </si>
  <si>
    <t>3071_11</t>
  </si>
  <si>
    <t>3072_6</t>
  </si>
  <si>
    <t>3072_7</t>
  </si>
  <si>
    <t>3072_8</t>
  </si>
  <si>
    <t>3072_9</t>
  </si>
  <si>
    <t>3072_10</t>
  </si>
  <si>
    <t>3072_11</t>
  </si>
  <si>
    <t>3073_6</t>
  </si>
  <si>
    <t>3073_7</t>
  </si>
  <si>
    <t>3073_8</t>
  </si>
  <si>
    <t>3073_9</t>
  </si>
  <si>
    <t>3073_10</t>
  </si>
  <si>
    <t>3073_11</t>
  </si>
  <si>
    <t>3074_6</t>
  </si>
  <si>
    <t>3074_7</t>
  </si>
  <si>
    <t>3074_8</t>
  </si>
  <si>
    <t>3074_9</t>
  </si>
  <si>
    <t>3074_10</t>
  </si>
  <si>
    <t>3074_11</t>
  </si>
  <si>
    <t>3075_6</t>
  </si>
  <si>
    <t>3075_7</t>
  </si>
  <si>
    <t>3075_8</t>
  </si>
  <si>
    <t>3075_9</t>
  </si>
  <si>
    <t>3075_10</t>
  </si>
  <si>
    <t>3075_11</t>
  </si>
  <si>
    <t>3076_6</t>
  </si>
  <si>
    <t>3076_7</t>
  </si>
  <si>
    <t>3076_8</t>
  </si>
  <si>
    <t>3076_9</t>
  </si>
  <si>
    <t>3076_10</t>
  </si>
  <si>
    <t>3076_11</t>
  </si>
  <si>
    <t>Buy Footwear for Women &amp; Girls Online</t>
  </si>
  <si>
    <t>Women's Footwear Online</t>
  </si>
  <si>
    <t>Comfortable footwear for ladies</t>
  </si>
  <si>
    <t>Buy Womens Flats and Sandals Online</t>
  </si>
  <si>
    <t>Women's Flat Sandals Online</t>
  </si>
  <si>
    <t>Flats Sandals for Women</t>
  </si>
  <si>
    <t>Buy Designer Flats for Women</t>
  </si>
  <si>
    <t>Buy Womens Flat Sandals &amp; Shoes Online</t>
  </si>
  <si>
    <t>Flat Sandals for Girls</t>
  </si>
  <si>
    <t>Buy branded flats online</t>
  </si>
  <si>
    <t>Buy Women's Flats Online in India</t>
  </si>
  <si>
    <t>Buy Women's Flat Sandals Online At Karmaplace</t>
  </si>
  <si>
    <t>Online Flats Shoes for Women</t>
  </si>
  <si>
    <t>Home Women Shoes Flat Sandals</t>
  </si>
  <si>
    <t>Buy Ladies Flat Sandals Online in India</t>
  </si>
  <si>
    <t>Comfortable Women's Flats</t>
  </si>
  <si>
    <t>Buy Women's Sandals &amp; Flat Slip-on Online</t>
  </si>
  <si>
    <t>Shop Women's Flat Shoes Online</t>
  </si>
  <si>
    <t>Buy Ladies Flat Chappals Online</t>
  </si>
  <si>
    <t>Women's Luxury Designer Flats</t>
  </si>
  <si>
    <t>The best flats for women</t>
  </si>
  <si>
    <t>Buy Comfortable Flats Online for Women</t>
  </si>
  <si>
    <t>Shop Different Types of Flat</t>
  </si>
  <si>
    <t>Shop For The Best Local Brands In Flats For Women Online</t>
  </si>
  <si>
    <t>Comfortable &amp; Cute Flats for Women</t>
  </si>
  <si>
    <t>Women's Flats &amp; Flat Shoes for Women</t>
  </si>
  <si>
    <t>Latest Collection of Womens Footwear Online</t>
  </si>
  <si>
    <t>Shop Designer Flats For Women</t>
  </si>
  <si>
    <t>Designer Flat Shoes for Women</t>
  </si>
  <si>
    <t>Best Flats for Women in 2021</t>
  </si>
  <si>
    <t>Shop Leather Flats for Women</t>
  </si>
  <si>
    <t>Flat footwear designs</t>
  </si>
  <si>
    <t>Flat Sandals for ladies</t>
  </si>
  <si>
    <t>Buy Footwear for Women Online</t>
  </si>
  <si>
    <t>Shop Yellow and Cream Color Flats Online</t>
  </si>
  <si>
    <t>Casual Pointed Flats For Women</t>
  </si>
  <si>
    <t>Womens Flats in a Wide Range of Styles</t>
  </si>
  <si>
    <t>Designer Sandals For Women</t>
  </si>
  <si>
    <t>Buy quality leather shoes online at Karmaplace</t>
  </si>
  <si>
    <t>Women Summer Flat Sandals</t>
  </si>
  <si>
    <t>Flat Slippers for Paty Wear</t>
  </si>
  <si>
    <t>Buy Women's shoes online at best prices</t>
  </si>
  <si>
    <t>Buy Ladies Footwear Online from Karmaplace</t>
  </si>
  <si>
    <t>Buy Latest Ladies Shoes Online</t>
  </si>
  <si>
    <t>Buy Latest Ladies Flats Online</t>
  </si>
  <si>
    <t>Buy Footwear Online</t>
  </si>
  <si>
    <t>Buy branded footwear online</t>
  </si>
  <si>
    <t>Buy Womens Footwear &amp; Shoes Online</t>
  </si>
  <si>
    <t>Comfort Sandals For Women Online</t>
  </si>
  <si>
    <t>Buy Designer Footwear for Women</t>
  </si>
  <si>
    <t>Buy Footwear For Women Online</t>
  </si>
  <si>
    <t>Shop Sandals for Women Online</t>
  </si>
  <si>
    <t>Buy Women &amp; Ladies Footwear Online</t>
  </si>
  <si>
    <t>Buy season's trendiest Footwear Collection Online at Karmaplace</t>
  </si>
  <si>
    <t>Buy Handmade Ethnic Footwear for Women Online</t>
  </si>
  <si>
    <t>Shop Women's Flat Sandals Online</t>
  </si>
  <si>
    <t>Buy Stylish Women's Footwear Online</t>
  </si>
  <si>
    <t>Buy Karmaplace Women's Footwear Online</t>
  </si>
  <si>
    <t>Buy Faux Leather Footwear Online for Women</t>
  </si>
  <si>
    <t>Footwear for Womens</t>
  </si>
  <si>
    <t>Shop Comfortable Sandals for Women Online</t>
  </si>
  <si>
    <t>Buy Women Leather Footwear</t>
  </si>
  <si>
    <t>Buy Leather Women's Shoes online</t>
  </si>
  <si>
    <t xml:space="preserve">Buy Handmade Ethnic Footwear for Women Online </t>
  </si>
  <si>
    <t>Buy Women's Leather Sandals</t>
  </si>
  <si>
    <t>Women Online Footwear Collection</t>
  </si>
  <si>
    <t>All Flats Collection for Women</t>
  </si>
  <si>
    <t>Women's Fashion Footwear Online</t>
  </si>
  <si>
    <t>Buy Women's Boots &amp; Footwear Online</t>
  </si>
  <si>
    <t>Genuine leather sandals for Ladies</t>
  </si>
  <si>
    <t>Buy Leather Women's Fashion Sandals online</t>
  </si>
  <si>
    <t>Buy Leather World Stylish Genuine Leather Sandals</t>
  </si>
  <si>
    <t>Buy Leather Sandals Online in India at Best Price</t>
  </si>
  <si>
    <t>genuine leather sandals for women</t>
  </si>
  <si>
    <t>Shop Faux Leather Flats For Women Online</t>
  </si>
  <si>
    <t>Buy Ladies Flat Footwear Online</t>
  </si>
  <si>
    <t>Shop Yellow and Magenta Flats For Women</t>
  </si>
  <si>
    <t>Shop Pink Leather Flats For Women</t>
  </si>
  <si>
    <t>Buy Black Leather Flats Footwear Online</t>
  </si>
  <si>
    <t>Shop Soft Faux Leather Flats For Women</t>
  </si>
  <si>
    <t>Buy Women Footwear Online</t>
  </si>
  <si>
    <t>Pink Color Flats Footwear Online For Women</t>
  </si>
  <si>
    <t>Shop Faux Leather Block Heel For Women Online</t>
  </si>
  <si>
    <t>Buy Pink Block Heel For Women Online</t>
  </si>
  <si>
    <t>Shop Party Wear Block Heel For Women</t>
  </si>
  <si>
    <t>Buy Footwear Online Collection at Karmaplace</t>
  </si>
  <si>
    <t>Shop Designer Footwear For Women</t>
  </si>
  <si>
    <t>Shop Cream Leather Mules Footwear Online</t>
  </si>
  <si>
    <t>Buy Blue Mules Foowear For Women</t>
  </si>
  <si>
    <t>Shop Leather Material Footwear Online</t>
  </si>
  <si>
    <t>Buy Women Footwear Online Shopping</t>
  </si>
  <si>
    <t>Shop Designer Mules Footwear Online</t>
  </si>
  <si>
    <t>https://kpvimages.s3.amazonaws.com/Sole_House/2021/04/16/2978-1.JPG</t>
  </si>
  <si>
    <t>https://kpvimages.s3.amazonaws.com/Sole_House/2021/04/16/2978-2.JPG</t>
  </si>
  <si>
    <t>https://kpvimages.s3.amazonaws.com/Sole_House/2021/04/16/2978-3.JPG</t>
  </si>
  <si>
    <t>https://kpvimages.s3.amazonaws.com/Sole_House/2021/04/16/2978-4.JPG</t>
  </si>
  <si>
    <t>123.jpg</t>
  </si>
  <si>
    <t>https://kpvimages.s3.amazonaws.com/Sole_House/2021/04/16/2979-1.JPG</t>
  </si>
  <si>
    <t>https://kpvimages.s3.amazonaws.com/Sole_House/2021/04/16/2979-2.JPG</t>
  </si>
  <si>
    <t>https://kpvimages.s3.amazonaws.com/Sole_House/2021/04/16/2979-3.JPG</t>
  </si>
  <si>
    <t>https://kpvimages.s3.amazonaws.com/Sole_House/2021/04/16/2979-4.JPG</t>
  </si>
  <si>
    <t>https://kpvimages.s3.amazonaws.com/Sole_House/2021/04/16/2980-1.JPG</t>
  </si>
  <si>
    <t>https://kpvimages.s3.amazonaws.com/Sole_House/2021/04/16/2980-2.JPG</t>
  </si>
  <si>
    <t>https://kpvimages.s3.amazonaws.com/Sole_House/2021/04/16/2980-3.JPG</t>
  </si>
  <si>
    <t>https://kpvimages.s3.amazonaws.com/Sole_House/2021/04/16/2981-1.JPG</t>
  </si>
  <si>
    <t>https://kpvimages.s3.amazonaws.com/Sole_House/2021/04/16/2981-2.JPG</t>
  </si>
  <si>
    <t>https://kpvimages.s3.amazonaws.com/Sole_House/2021/04/16/2981-3.JPG</t>
  </si>
  <si>
    <t>https://kpvimages.s3.amazonaws.com/Sole_House/2021/04/16/2981-4.JPG</t>
  </si>
  <si>
    <t>https://kpvimages.s3.amazonaws.com/Sole_House/2021/04/16/2982-1.JPG</t>
  </si>
  <si>
    <t>https://kpvimages.s3.amazonaws.com/Sole_House/2021/04/16/2982-2.JPG</t>
  </si>
  <si>
    <t>https://kpvimages.s3.amazonaws.com/Sole_House/2021/04/16/2982-3.JPG</t>
  </si>
  <si>
    <t>https://kpvimages.s3.amazonaws.com/Sole_House/2021/04/16/2982-4.JPG</t>
  </si>
  <si>
    <t>https://kpvimages.s3.amazonaws.com/Sole_House/2021/04/16/2993-1.jpg</t>
  </si>
  <si>
    <t>https://kpvimages.s3.amazonaws.com/Sole_House/2021/04/16/2993-2.jpg</t>
  </si>
  <si>
    <t>https://kpvimages.s3.amazonaws.com/Sole_House/2021/04/16/2993-3.jpg</t>
  </si>
  <si>
    <t>https://kpvimages.s3.amazonaws.com/Sole_House/2021/04/16/2993-4.jpg</t>
  </si>
  <si>
    <t>https://kpvimages.s3.amazonaws.com/Sole_House/2021/04/16/2994-1.jpg</t>
  </si>
  <si>
    <t>https://kpvimages.s3.amazonaws.com/Sole_House/2021/04/16/2994-2.jpg</t>
  </si>
  <si>
    <t>https://kpvimages.s3.amazonaws.com/Sole_House/2021/04/16/2994-3.jpg</t>
  </si>
  <si>
    <t>https://kpvimages.s3.amazonaws.com/Sole_House/2021/04/16/2994-4.jpg</t>
  </si>
  <si>
    <t>https://kpvimages.s3.amazonaws.com/Sole_House/2021/04/16/2995-1.jpg</t>
  </si>
  <si>
    <t>https://kpvimages.s3.amazonaws.com/Sole_House/2021/04/16/2995-2.jpg</t>
  </si>
  <si>
    <t>https://kpvimages.s3.amazonaws.com/Sole_House/2021/04/16/2995-3.jpg</t>
  </si>
  <si>
    <t>https://kpvimages.s3.amazonaws.com/Sole_House/2021/04/16/2995-4.jpg</t>
  </si>
  <si>
    <t>https://kpvimages.s3.amazonaws.com/Sole_House/2021/04/16/2995-5.jpg</t>
  </si>
  <si>
    <t>https://kpvimages.s3.amazonaws.com/Sole_House/2021/04/16/2996-1.jpg</t>
  </si>
  <si>
    <t>https://kpvimages.s3.amazonaws.com/Sole_House/2021/04/16/2996-2.jpg</t>
  </si>
  <si>
    <t>https://kpvimages.s3.amazonaws.com/Sole_House/2021/04/16/2996-3.jpg</t>
  </si>
  <si>
    <t>https://kpvimages.s3.amazonaws.com/Sole_House/2021/04/16/2996-4.jpg</t>
  </si>
  <si>
    <t>https://kpvimages.s3.amazonaws.com/Sole_House/2021/04/16/2996-5.jpg</t>
  </si>
  <si>
    <t>https://kpvimages.s3.amazonaws.com/Sole_House/2021/04/16/2997-1.jpg</t>
  </si>
  <si>
    <t>https://kpvimages.s3.amazonaws.com/Sole_House/2021/04/16/2997-2.jpg</t>
  </si>
  <si>
    <t>https://kpvimages.s3.amazonaws.com/Sole_House/2021/04/16/2997-3.jpg</t>
  </si>
  <si>
    <t>https://kpvimages.s3.amazonaws.com/Sole_House/2021/04/16/2998-1.jpg</t>
  </si>
  <si>
    <t>https://kpvimages.s3.amazonaws.com/Sole_House/2021/04/16/2998-2.jpg</t>
  </si>
  <si>
    <t>https://kpvimages.s3.amazonaws.com/Sole_House/2021/04/16/2998-3.jpg</t>
  </si>
  <si>
    <t>https://kpvimages.s3.amazonaws.com/Sole_House/2021/04/16/2998-4.jpg</t>
  </si>
  <si>
    <t>https://kpvimages.s3.amazonaws.com/Sole_House/2021/04/16/2999-1.jpg</t>
  </si>
  <si>
    <t>https://kpvimages.s3.amazonaws.com/Sole_House/2021/04/16/2999-2.jpg</t>
  </si>
  <si>
    <t>https://kpvimages.s3.amazonaws.com/Sole_House/2021/04/16/2999-3.jpg</t>
  </si>
  <si>
    <t>https://kpvimages.s3.amazonaws.com/Sole_House/2021/04/16/3000.jpg</t>
  </si>
  <si>
    <t>https://kpvimages.s3.amazonaws.com/Sole_House/2021/04/16/3000-1.jpg</t>
  </si>
  <si>
    <t>https://kpvimages.s3.amazonaws.com/Sole_House/2021/04/16/3000-2.jpg</t>
  </si>
  <si>
    <t>https://kpvimages.s3.amazonaws.com/Sole_House/2021/04/16/3000-3.jpg</t>
  </si>
  <si>
    <t>https://kpvimages.s3.amazonaws.com/Sole_House/2021/04/16/3001.jpg</t>
  </si>
  <si>
    <t>https://kpvimages.s3.amazonaws.com/Sole_House/2021/04/16/3001-1.jpg</t>
  </si>
  <si>
    <t>https://kpvimages.s3.amazonaws.com/Sole_House/2021/04/16/3001-2.jpg</t>
  </si>
  <si>
    <t>https://kpvimages.s3.amazonaws.com/Sole_House/2021/04/16/3001-3.jpg</t>
  </si>
  <si>
    <t>https://kpvimages.s3.amazonaws.com/Sole_House/2021/04/16/3004.jpg</t>
  </si>
  <si>
    <t>https://kpvimages.s3.amazonaws.com/Sole_House/2021/04/16/3004-1.jpg</t>
  </si>
  <si>
    <t>https://kpvimages.s3.amazonaws.com/Sole_House/2021/04/16/3004-2.jpg</t>
  </si>
  <si>
    <t>https://kpvimages.s3.amazonaws.com/Sole_House/2021/04/16/3004-3.jpg</t>
  </si>
  <si>
    <t>https://kpvimages.s3.amazonaws.com/Sole_House/2021/04/16/3004-4.jpg</t>
  </si>
  <si>
    <t>https://kpvimages.s3.amazonaws.com/Sole_House/2021/04/16/3004-5.jpg</t>
  </si>
  <si>
    <t>https://kpvimages.s3.amazonaws.com/Sole_House/2021/04/16/3005.jpg</t>
  </si>
  <si>
    <t>https://kpvimages.s3.amazonaws.com/Sole_House/2021/04/16/3005-1.jpg</t>
  </si>
  <si>
    <t>https://kpvimages.s3.amazonaws.com/Sole_House/2021/04/16/3005-3.jpg</t>
  </si>
  <si>
    <t>https://kpvimages.s3.amazonaws.com/Sole_House/2021/04/16/3005-4.jpg</t>
  </si>
  <si>
    <t>https://kpvimages.s3.amazonaws.com/Sole_House/2021/04/16/3007-1.JPG</t>
  </si>
  <si>
    <t>https://kpvimages.s3.amazonaws.com/Sole_House/2021/04/16/3007-2.JPG</t>
  </si>
  <si>
    <t>https://kpvimages.s3.amazonaws.com/Sole_House/2021/04/16/3007-3.JPG</t>
  </si>
  <si>
    <t>https://kpvimages.s3.amazonaws.com/Sole_House/2021/04/16/3007-4.JPG</t>
  </si>
  <si>
    <t>https://kpvimages.s3.amazonaws.com/Sole_House/2021/04/16/3007-6.JPG</t>
  </si>
  <si>
    <t>https://kpvimages.s3.amazonaws.com/Sole_House/2021/04/16/3008-1.JPG</t>
  </si>
  <si>
    <t>https://kpvimages.s3.amazonaws.com/Sole_House/2021/04/16/3008-2.JPG</t>
  </si>
  <si>
    <t>https://kpvimages.s3.amazonaws.com/Sole_House/2021/04/16/3008-3.JPG</t>
  </si>
  <si>
    <t>https://kpvimages.s3.amazonaws.com/Sole_House/2021/04/16/3009-1.JPG</t>
  </si>
  <si>
    <t>https://kpvimages.s3.amazonaws.com/Sole_House/2021/04/16/3009-2.JPG</t>
  </si>
  <si>
    <t>https://kpvimages.s3.amazonaws.com/Sole_House/2021/04/16/3009-3.JPG</t>
  </si>
  <si>
    <t>https://kpvimages.s3.amazonaws.com/Sole_House/2021/04/16/3010-1.JPG</t>
  </si>
  <si>
    <t>https://kpvimages.s3.amazonaws.com/Sole_House/2021/04/16/3010-2.JPG</t>
  </si>
  <si>
    <t>https://kpvimages.s3.amazonaws.com/Sole_House/2021/04/16/3010-3.JPG</t>
  </si>
  <si>
    <t>https://kpvimages.s3.amazonaws.com/Sole_House/2021/04/16/3010-4.JPG</t>
  </si>
  <si>
    <t>https://kpvimages.s3.amazonaws.com/Sole_House/2021/04/16/3011-1.JPG</t>
  </si>
  <si>
    <t>https://kpvimages.s3.amazonaws.com/Sole_House/2021/04/16/3011-2.JPG</t>
  </si>
  <si>
    <t>https://kpvimages.s3.amazonaws.com/Sole_House/2021/04/16/3011-3.JPG</t>
  </si>
  <si>
    <t>https://kpvimages.s3.amazonaws.com/Sole_House/2021/04/16/3011-5.JPG</t>
  </si>
  <si>
    <t>https://kpvimages.s3.amazonaws.com/Sole_House/2021/04/16/3011-6.JPG</t>
  </si>
  <si>
    <t>https://kpvimages.s3.amazonaws.com/Sole_House/2021/04/16/3012.jpg</t>
  </si>
  <si>
    <t>https://kpvimages.s3.amazonaws.com/Sole_House/2021/04/16/3012-1.jpg</t>
  </si>
  <si>
    <t>https://kpvimages.s3.amazonaws.com/Sole_House/2021/04/16/3012-2.jpg</t>
  </si>
  <si>
    <t>https://kpvimages.s3.amazonaws.com/Sole_House/2021/04/16/3012-3.jpg</t>
  </si>
  <si>
    <t>https://kpvimages.s3.amazonaws.com/Sole_House/2021/04/16/3012-4.jpg</t>
  </si>
  <si>
    <t>https://kpvimages.s3.amazonaws.com/Sole_House/2021/04/16/3012-5.jpg</t>
  </si>
  <si>
    <t>https://kpvimages.s3.amazonaws.com/Sole_House/2021/04/16/3013.jpg</t>
  </si>
  <si>
    <t>https://kpvimages.s3.amazonaws.com/Sole_House/2021/04/16/3013-2.jpg</t>
  </si>
  <si>
    <t>https://kpvimages.s3.amazonaws.com/Sole_House/2021/04/16/3013-3.jpg</t>
  </si>
  <si>
    <t>https://kpvimages.s3.amazonaws.com/Sole_House/2021/04/16/3013-4.jpg</t>
  </si>
  <si>
    <t>https://kpvimages.s3.amazonaws.com/Sole_House/2021/04/16/3013-5.jpg</t>
  </si>
  <si>
    <t>https://kpvimages.s3.amazonaws.com/Sole_House/2021/04/16/3013-6.jpg</t>
  </si>
  <si>
    <t>https://kpvimages.s3.amazonaws.com/Sole_House/2021/04/16/3014.jpg</t>
  </si>
  <si>
    <t>https://kpvimages.s3.amazonaws.com/Sole_House/2021/04/16/3014-1.jpg</t>
  </si>
  <si>
    <t>https://kpvimages.s3.amazonaws.com/Sole_House/2021/04/16/3014-2.jpg</t>
  </si>
  <si>
    <t>https://kpvimages.s3.amazonaws.com/Sole_House/2021/04/16/3014-3.jpg</t>
  </si>
  <si>
    <t>https://kpvimages.s3.amazonaws.com/Sole_House/2021/04/16/3014-4.jpg</t>
  </si>
  <si>
    <t>https://kpvimages.s3.amazonaws.com/Sole_House/2021/04/16/3014-5.jpg</t>
  </si>
  <si>
    <t>https://kpvimages.s3.amazonaws.com/Sole_House/2021/04/16/3015.jpg</t>
  </si>
  <si>
    <t>https://kpvimages.s3.amazonaws.com/Sole_House/2021/04/16/3015-1.jpg</t>
  </si>
  <si>
    <t>https://kpvimages.s3.amazonaws.com/Sole_House/2021/04/16/3015-2.jpg</t>
  </si>
  <si>
    <t>https://kpvimages.s3.amazonaws.com/Sole_House/2021/04/16/3015-3.jpg</t>
  </si>
  <si>
    <t>https://kpvimages.s3.amazonaws.com/Sole_House/2021/04/16/3015-4.jpg</t>
  </si>
  <si>
    <t>https://kpvimages.s3.amazonaws.com/Sole_House/2021/04/16/3015-5.jpg</t>
  </si>
  <si>
    <t>https://kpvimages.s3.amazonaws.com/Sole_House/2021/04/16/3016.jpg</t>
  </si>
  <si>
    <t>https://kpvimages.s3.amazonaws.com/Sole_House/2021/04/16/3016-3.jpg</t>
  </si>
  <si>
    <t>https://kpvimages.s3.amazonaws.com/Sole_House/2021/04/16/3016-4.jpg</t>
  </si>
  <si>
    <t>https://kpvimages.s3.amazonaws.com/Sole_House/2021/04/16/3016-5.jpg</t>
  </si>
  <si>
    <t>https://kpvimages.s3.amazonaws.com/Sole_House/2021/04/16/3016-6.jpg</t>
  </si>
  <si>
    <t>https://kpvimages.s3.amazonaws.com/Sole_House/2021/04/16/3017.jpg</t>
  </si>
  <si>
    <t>https://kpvimages.s3.amazonaws.com/Sole_House/2021/04/16/3017-1.jpg</t>
  </si>
  <si>
    <t>https://kpvimages.s3.amazonaws.com/Sole_House/2021/04/16/3017-3.jpg</t>
  </si>
  <si>
    <t>https://kpvimages.s3.amazonaws.com/Sole_House/2021/04/16/3017-4.jpg</t>
  </si>
  <si>
    <t>https://kpvimages.s3.amazonaws.com/Sole_House/2021/04/16/3017-6.jpg</t>
  </si>
  <si>
    <t>https://kpvimages.s3.amazonaws.com/Sole_House/2021/04/16/3018.jpg</t>
  </si>
  <si>
    <t>https://kpvimages.s3.amazonaws.com/Sole_House/2021/04/16/3018-1.jpg</t>
  </si>
  <si>
    <t>https://kpvimages.s3.amazonaws.com/Sole_House/2021/04/16/3018-3.jpg</t>
  </si>
  <si>
    <t>https://kpvimages.s3.amazonaws.com/Sole_House/2021/04/16/3018-4.jpg</t>
  </si>
  <si>
    <t>https://kpvimages.s3.amazonaws.com/Sole_House/2021/04/16/3018-5.jpg</t>
  </si>
  <si>
    <t>https://kpvimages.s3.amazonaws.com/Sole_House/2021/04/16/3019-2.jpg</t>
  </si>
  <si>
    <t>https://kpvimages.s3.amazonaws.com/Sole_House/2021/04/16/3019-3.jpg</t>
  </si>
  <si>
    <t>https://kpvimages.s3.amazonaws.com/Sole_House/2021/04/16/3019%20.jpg</t>
  </si>
  <si>
    <t>https://kpvimages.s3.amazonaws.com/Sole_House/2021/04/16/3035.jpg</t>
  </si>
  <si>
    <t>https://kpvimages.s3.amazonaws.com/Sole_House/2021/04/16/3035-1.jpg</t>
  </si>
  <si>
    <t>https://kpvimages.s3.amazonaws.com/Sole_House/2021/04/16/3035-2.jpg</t>
  </si>
  <si>
    <t>https://kpvimages.s3.amazonaws.com/Sole_House/2021/04/16/3035-3.jpg</t>
  </si>
  <si>
    <t>https://kpvimages.s3.amazonaws.com/Sole_House/2021/04/16/3036.jpg</t>
  </si>
  <si>
    <t>https://kpvimages.s3.amazonaws.com/Sole_House/2021/04/16/3036-1.jpg</t>
  </si>
  <si>
    <t>https://kpvimages.s3.amazonaws.com/Sole_House/2021/04/16/3036-2.jpg</t>
  </si>
  <si>
    <t>https://kpvimages.s3.amazonaws.com/Sole_House/2021/04/16/3036-4.jpg</t>
  </si>
  <si>
    <t>https://kpvimages.s3.amazonaws.com/Sole_House/2021/04/16/3037.jpg</t>
  </si>
  <si>
    <t>https://kpvimages.s3.amazonaws.com/Sole_House/2021/04/16/3037-1.jpg</t>
  </si>
  <si>
    <t>https://kpvimages.s3.amazonaws.com/Sole_House/2021/04/16/3037-2.jpg</t>
  </si>
  <si>
    <t>https://kpvimages.s3.amazonaws.com/Sole_House/2021/04/16/3037-3.JPG</t>
  </si>
  <si>
    <t>https://kpvimages.s3.amazonaws.com/Sole_House/2021/04/16/3037-4.jpg</t>
  </si>
  <si>
    <t>https://kpvimages.s3.amazonaws.com/Sole_House/2021/04/16/3038.jpg</t>
  </si>
  <si>
    <t>https://kpvimages.s3.amazonaws.com/Sole_House/2021/04/16/3038-1.jpg</t>
  </si>
  <si>
    <t>https://kpvimages.s3.amazonaws.com/Sole_House/2021/04/16/3038-2.jpg</t>
  </si>
  <si>
    <t>https://kpvimages.s3.amazonaws.com/Sole_House/2021/04/16/3038-3.jpg</t>
  </si>
  <si>
    <t>https://kpvimages.s3.amazonaws.com/Sole_House/2021/04/16/3039.jpg</t>
  </si>
  <si>
    <t>https://kpvimages.s3.amazonaws.com/Sole_House/2021/04/16/3039-1.jpg</t>
  </si>
  <si>
    <t>https://kpvimages.s3.amazonaws.com/Sole_House/2021/04/16/3039-2.jpg</t>
  </si>
  <si>
    <t>https://kpvimages.s3.amazonaws.com/Sole_House/2021/04/16/3040.jpg</t>
  </si>
  <si>
    <t>https://kpvimages.s3.amazonaws.com/Sole_House/2021/04/16/3040-1.jpg</t>
  </si>
  <si>
    <t>https://kpvimages.s3.amazonaws.com/Sole_House/2021/04/16/3040-2.jpg</t>
  </si>
  <si>
    <t>https://kpvimages.s3.amazonaws.com/Sole_House/2021/04/16/3041.jpg</t>
  </si>
  <si>
    <t>https://kpvimages.s3.amazonaws.com/Sole_House/2021/04/16/3041-2.jpg</t>
  </si>
  <si>
    <t>https://kpvimages.s3.amazonaws.com/Sole_House/2021/04/16/3041-3.jpg</t>
  </si>
  <si>
    <t>https://kpvimages.s3.amazonaws.com/Sole_House/2021/04/16/3041-4.jpg</t>
  </si>
  <si>
    <t>https://kpvimages.s3.amazonaws.com/Sole_House/2021/04/16/3051.jpg</t>
  </si>
  <si>
    <t>https://kpvimages.s3.amazonaws.com/Sole_House/2021/04/16/3051-1.jpg</t>
  </si>
  <si>
    <t>https://kpvimages.s3.amazonaws.com/Sole_House/2021/04/16/3051-2.jpg</t>
  </si>
  <si>
    <t>https://kpvimages.s3.amazonaws.com/Sole_House/2021/04/16/3051-3.jpg</t>
  </si>
  <si>
    <t>https://kpvimages.s3.amazonaws.com/Sole_House/2021/04/16/3052.jpg</t>
  </si>
  <si>
    <t>https://kpvimages.s3.amazonaws.com/Sole_House/2021/04/16/3052-1.jpg</t>
  </si>
  <si>
    <t>https://kpvimages.s3.amazonaws.com/Sole_House/2021/04/16/3053.jpg</t>
  </si>
  <si>
    <t>https://kpvimages.s3.amazonaws.com/Sole_House/2021/04/16/3053-1.jpg</t>
  </si>
  <si>
    <t>https://kpvimages.s3.amazonaws.com/Sole_House/2021/04/16/3053-3.jpg</t>
  </si>
  <si>
    <t>https://kpvimages.s3.amazonaws.com/Sole_House/2021/04/16/3053-4.jpg</t>
  </si>
  <si>
    <t>https://kpvimages.s3.amazonaws.com/Sole_House/2021/04/16/3054.jpg</t>
  </si>
  <si>
    <t>https://kpvimages.s3.amazonaws.com/Sole_House/2021/04/16/3054-1.jpg</t>
  </si>
  <si>
    <t>https://kpvimages.s3.amazonaws.com/Sole_House/2021/04/16/3055.jpg</t>
  </si>
  <si>
    <t>https://kpvimages.s3.amazonaws.com/Sole_House/2021/04/16/3055-1.jpg</t>
  </si>
  <si>
    <t>https://kpvimages.s3.amazonaws.com/Sole_House/2021/04/16/3055-2.jpg</t>
  </si>
  <si>
    <t>https://kpvimages.s3.amazonaws.com/Sole_House/2021/04/16/3055-3.jpg</t>
  </si>
  <si>
    <t>https://kpvimages.s3.amazonaws.com/Sole_House/2021/04/16/3056.jpg</t>
  </si>
  <si>
    <t>https://kpvimages.s3.amazonaws.com/Sole_House/2021/04/16/3056-1.jpg</t>
  </si>
  <si>
    <t>https://kpvimages.s3.amazonaws.com/Sole_House/2021/04/16/3056-2.jpg</t>
  </si>
  <si>
    <t>https://kpvimages.s3.amazonaws.com/Sole_House/2021/04/16/3056-3.jpg</t>
  </si>
  <si>
    <t>https://kpvimages.s3.amazonaws.com/Sole_House/2021/04/16/3057.jpg</t>
  </si>
  <si>
    <t>https://kpvimages.s3.amazonaws.com/Sole_House/2021/04/16/3057-1.jpg</t>
  </si>
  <si>
    <t>https://kpvimages.s3.amazonaws.com/Sole_House/2021/04/16/3057-2.jpg</t>
  </si>
  <si>
    <t>https://kpvimages.s3.amazonaws.com/Sole_House/2021/04/16/3057-3.jpg</t>
  </si>
  <si>
    <t>Mules</t>
  </si>
  <si>
    <t>Pointed Mules</t>
  </si>
  <si>
    <t>Pointed Flats</t>
  </si>
  <si>
    <t>Block heel</t>
  </si>
  <si>
    <t>Kolapuri Flats</t>
  </si>
  <si>
    <t>Shop Block Heel Footwear Online</t>
  </si>
  <si>
    <t>Shop Soft Faux Leather Pointed Mules</t>
  </si>
  <si>
    <t>Shop Rose Gold Block Heel Online</t>
  </si>
  <si>
    <t>Shop Footwear For Women Online</t>
  </si>
  <si>
    <t>Black Heel For Women Online</t>
  </si>
  <si>
    <t>Gold Color Block Heel For Women</t>
  </si>
  <si>
    <t>Shop Faux Leather Block Heel For Ladies</t>
  </si>
  <si>
    <t>Buy Ladies Footwear Online</t>
  </si>
  <si>
    <t>Shop Women's Footwear Online</t>
  </si>
  <si>
    <t>Shop Ladies Footwear</t>
  </si>
  <si>
    <t>Womens Shoes &amp; Footwear</t>
  </si>
  <si>
    <t>Buy Ladies Heel Online</t>
  </si>
  <si>
    <t>Buy Women's Heel Sandals Online</t>
  </si>
  <si>
    <t>Women's Designer Block Heel Online</t>
  </si>
  <si>
    <t>Buy Casul Footwear For Women Online</t>
  </si>
  <si>
    <t>Shop Stylish Footwear For Women Online</t>
  </si>
  <si>
    <t>Shop For Women's Block Heel Footwear</t>
  </si>
  <si>
    <t>Women's Casual &amp; Formal Footwear</t>
  </si>
  <si>
    <t>Women Footwear Online Shopping</t>
  </si>
  <si>
    <t>Latest Styles &amp; Popular Block Heel For Women</t>
  </si>
  <si>
    <t>Black Block Heel Footwear For Women</t>
  </si>
  <si>
    <t>Best Faux Leather Material Block Heel For Women</t>
  </si>
  <si>
    <t>Shop All Women's Footwear</t>
  </si>
  <si>
    <t>Best Women Footwear Online In India</t>
  </si>
  <si>
    <t>Women's Heeled Sandals Online</t>
  </si>
  <si>
    <t>Women's Wedges Sandals</t>
  </si>
  <si>
    <t>Shop Faux Leather Wedges For Women</t>
  </si>
  <si>
    <t>Shop Soft Faux Leather Material Wedges For Women</t>
  </si>
  <si>
    <t>Buy Women Wedges Footwear Online</t>
  </si>
  <si>
    <t>Shop Kolapuri Flats Online For Women</t>
  </si>
  <si>
    <t>Women's Kolapuri Footwear Online</t>
  </si>
  <si>
    <t>Buy Soft Faux Leather Flats In Baby Pink</t>
  </si>
  <si>
    <t>Buy Footwear For Women &amp; Girls Online</t>
  </si>
  <si>
    <t>Comfortable Footwear For Ladies</t>
  </si>
  <si>
    <t>Flats Sandals For Women</t>
  </si>
  <si>
    <t>Buy Designer Flats For Women</t>
  </si>
  <si>
    <t>Buy Soft Faux Leather Flats In Pink</t>
  </si>
  <si>
    <t>Buy Women's Flats Online In India</t>
  </si>
  <si>
    <t>Buy Soft Faux Leather Flats In Yellow And Pink</t>
  </si>
  <si>
    <t>Buy Soft Faux Leather Block Heel In Pink</t>
  </si>
  <si>
    <t>Buy Soft Faux Leather Flats In Cream And Blue</t>
  </si>
  <si>
    <t>The Best Flats For Women</t>
  </si>
  <si>
    <t>Buy Comfortable Flats Online For Women</t>
  </si>
  <si>
    <t>Shop Different Types Of Flat</t>
  </si>
  <si>
    <t>Women's Flats &amp; Flat Shoes For Women</t>
  </si>
  <si>
    <t>Latest Collection Of Womens Footwear Online</t>
  </si>
  <si>
    <t>Buy Soft Faux Leather Mules In Cream And Blue</t>
  </si>
  <si>
    <t>Buy Soft Faux Leather Block Heel In Cream And Blue</t>
  </si>
  <si>
    <t>Buy Soft Faux Leather Pointed Mules In Cream And Multi-color</t>
  </si>
  <si>
    <t>Shop Soft Faux Leather Pointed Mules In Cream Online</t>
  </si>
  <si>
    <t>Buy Soft Faux Leather Flats In Yellow And Cream</t>
  </si>
  <si>
    <t>Shop Leather Flats For Women</t>
  </si>
  <si>
    <t>Flat Footwear Designs</t>
  </si>
  <si>
    <t>Flat Sandals For Ladies</t>
  </si>
  <si>
    <t>Buy Soft Faux Leather Pointed Flats In Black And Cream</t>
  </si>
  <si>
    <t>Womens Flats In A Wide Range Of Styles</t>
  </si>
  <si>
    <t>Buy Soft Faux Leather Flats In White And Pink</t>
  </si>
  <si>
    <t>Flat Slippers For Paty Wear</t>
  </si>
  <si>
    <t>Buy Women's Shoes Online At Best Prices</t>
  </si>
  <si>
    <t>Buy Soft Faux Leather Block Heel In Cream And Green</t>
  </si>
  <si>
    <t>Shop Soft Faux Leather Block Heel In Cream Color</t>
  </si>
  <si>
    <t>Buy Faux Leather Block Heel Online For Women</t>
  </si>
  <si>
    <t>Cream And Green Block Heel Footwear Online</t>
  </si>
  <si>
    <t>Buy Soft Faux Leather Flats In Black And White</t>
  </si>
  <si>
    <t>Buy Branded Footwear Online</t>
  </si>
  <si>
    <t>Buy Soft Faux Leather Flats In Cream And Green</t>
  </si>
  <si>
    <t>Buy Designer Footwear For Women</t>
  </si>
  <si>
    <t>Buy Soft Faux Leather Block Heel In Baby Pink And Rose Gold</t>
  </si>
  <si>
    <t>Buy Soft Faux Leather Block Heel In Maroon And Gold</t>
  </si>
  <si>
    <t>Buy Soft Faux Leather Block Heel In Navy Blue And Silver</t>
  </si>
  <si>
    <t>Buy Soft Faux Leather Block Heel In Royal Black And Gold</t>
  </si>
  <si>
    <t>Buy Soft Faux Leather Wedges In Black And Gold</t>
  </si>
  <si>
    <t>Buy Faux Leather Footwear Online For Women</t>
  </si>
  <si>
    <t>Buy Soft Faux Leather Wedges In Black And Cream</t>
  </si>
  <si>
    <t>Buy Soft Faux Leather Block Heel In Black And Cream</t>
  </si>
  <si>
    <t>Latest Ladies Footwear Designs</t>
  </si>
  <si>
    <t>List Of Ladies Footwear Brands In India</t>
  </si>
  <si>
    <t>Buy Soft Faux Leather Block Heel In Brown And Gold</t>
  </si>
  <si>
    <t>Ladies Footwear With Price</t>
  </si>
  <si>
    <t>Buy Season's Trendiest Footwear Collection Online</t>
  </si>
  <si>
    <t>Buy Soft Faux Leather Block Heel In Cream And Gold</t>
  </si>
  <si>
    <t>Shop For Women's Footwear</t>
  </si>
  <si>
    <t>Buy Soft Faux Leather Block Heel In Cream And White</t>
  </si>
  <si>
    <t>Types Of Footwear All Women</t>
  </si>
  <si>
    <t>Buy Soft Faux Leather Block Heel In Brown And Peach</t>
  </si>
  <si>
    <t>Buy Womens Footwear Online At Karmaplace</t>
  </si>
  <si>
    <t>Buy Soft Faux Leather Flats In Cream And Red</t>
  </si>
  <si>
    <t>Buy Season's Trendiest Footwear Collection Online At Karmaplace</t>
  </si>
  <si>
    <t>Buy Handmade Ethnic Footwear For Women Online</t>
  </si>
  <si>
    <t>Buy Soft Faux Leather Flats In Brown And Gold</t>
  </si>
  <si>
    <t>Buy Soft Faux Leather Block Heel In Copper And Gold</t>
  </si>
  <si>
    <t>Buy Soft Faux Leather Block Heel In Black</t>
  </si>
  <si>
    <t>Buy Women's Footwear Online In India</t>
  </si>
  <si>
    <t>Buy Soft Faux Leather Block Heel In White And Purple</t>
  </si>
  <si>
    <t>Shop Different Types Of Footwear For Women</t>
  </si>
  <si>
    <t>Buy Stylish &amp; Comfortable Footwear For Women</t>
  </si>
  <si>
    <t>All Womens Footwear Online At Karmaplace</t>
  </si>
  <si>
    <t>Buy Soft Faux Leather Flats In Yellow And Magenta</t>
  </si>
  <si>
    <t>Buy Leather Sandals Online In India At Best Price</t>
  </si>
  <si>
    <t>Genuine Leather Sandals For Women</t>
  </si>
  <si>
    <t>Buy Soft Faux Leather Flats In White And Sea Green</t>
  </si>
  <si>
    <t>Buy Women Flats Footwear In White Color</t>
  </si>
  <si>
    <t>Buy Soft Faux Leather Flats In White And Baby Pink</t>
  </si>
  <si>
    <t>All Footwear Collection For Women</t>
  </si>
  <si>
    <t>Buy Soft Faux Leather Block Heel In Yellow And Magenta</t>
  </si>
  <si>
    <t>Buy Block Heels Online In India</t>
  </si>
  <si>
    <t>Buy Designer Heels For Women</t>
  </si>
  <si>
    <t>Buy Soft Faux Leather Wedges In Red And Gold</t>
  </si>
  <si>
    <t>Shop Wedges For Women Online</t>
  </si>
  <si>
    <t>Women Red And Gold Wedges Online</t>
  </si>
  <si>
    <t>Buy Soft Faux Leather Wedges In Gold And Red</t>
  </si>
  <si>
    <t>Shop Gold And Red Women Footwear Online</t>
  </si>
  <si>
    <t>Buy Soft Faux Leather Kolapuri Flats In Brown And Gold</t>
  </si>
  <si>
    <t>Buy Soft Faux Leather Kolapuri Flats In Sea Green And Silver</t>
  </si>
  <si>
    <t>Buy Soft Faux Leather Kolapuri Flats In Peach And Gold</t>
  </si>
  <si>
    <t>Buy Soft Faux Leather Kolapuri Flats In Red And Gold</t>
  </si>
  <si>
    <t>Buy Kolapuri Footwear For Women &amp; Girls Online</t>
  </si>
  <si>
    <t>Soft Faux Leather Flats in Baby Pink | Flats For Women - Karmaplace</t>
  </si>
  <si>
    <t>Shop Soft Faux Leather Flats in Baby Pink at best offer price on our online Saree Store. KarmaPlace. Check out Womens Flats and Sandals Online</t>
  </si>
  <si>
    <t>Shop Soft Faux Leather Flats in Purple and Yellow at best offer price on our online Saree Store. KarmaPlace. Check out Women's Flat Sandals Online</t>
  </si>
  <si>
    <t>Soft Faux Leather Flats in Pink | Flats For Women - Karmaplace</t>
  </si>
  <si>
    <t>Shop Soft Faux Leather Flats in Pink at best offer price on our online Saree Store. KarmaPlace. Check out Flats Sandals for Women</t>
  </si>
  <si>
    <t>Shop Soft Faux Leather Flats in Yellow and Pink at best offer price on our online Saree Store. KarmaPlace. Check out Designer Flats for Women</t>
  </si>
  <si>
    <t>Soft Faux Leather Block Heel in Pink | Block Heel For Women - Karmaplace</t>
  </si>
  <si>
    <t>Shop Soft Faux Leather Block Heel in Pink at best offer price on our online Saree Store. KarmaPlace. Check out Womens Flat Sandals &amp; Shoes Online</t>
  </si>
  <si>
    <t>Soft Faux Leather Flats in Cream and Blue | Flats For Women - Karmaplace</t>
  </si>
  <si>
    <t>Shop Soft Faux Leather Flats in Cream and Blue at best offer price on our online Saree Store. KarmaPlace. Check out Flat Sandals for Girls</t>
  </si>
  <si>
    <t>Shop Soft Faux Leather Flats in Cream and Blue at best offer price on our online Saree Store. KarmaPlace. Check out branded flats online</t>
  </si>
  <si>
    <t>Soft Faux Leather Mules in Cream and Blue | Mules For Women - Karmaplace</t>
  </si>
  <si>
    <t>Shop Soft Faux Leather Mules in Cream and Blue at best offer price on our online Saree Store. KarmaPlace. Check out Women's Flats Online in India</t>
  </si>
  <si>
    <t>Shop Soft Faux Leather Block Heel in Cream and Blue at best offer price on our online Saree Store. KarmaPlace. Check out Online Flats Shoes for Women</t>
  </si>
  <si>
    <t>Soft Faux Leather Pointed Mules in Cream and Multi-color | Pointed Mules For Women - Karmaplace</t>
  </si>
  <si>
    <t>Shop Soft Faux Leather Pointed Mules in Cream and Multi-color at best offer price on our online Saree Store. KarmaPlace. Check out Ladies Flat Sandals Online in India</t>
  </si>
  <si>
    <t>Shop Soft Faux Leather Flats in Yellow and Cream at best offer price on our online Saree Store. KarmaPlace. Check out Home Women Shoes Flat Sandals</t>
  </si>
  <si>
    <t>Soft Faux Leather Pointed Flats in Black and Cream | Pointed Flats For Women - Karmaplace</t>
  </si>
  <si>
    <t>Shop Soft Faux Leather Pointed Flats in Black and Cream at best offer price on our online Saree Store. KarmaPlace. Check out Comfortable Women's Flats Sandal Online</t>
  </si>
  <si>
    <t>Soft Faux Leather Flats in White and Pink | Flats For Women - Karmaplace</t>
  </si>
  <si>
    <t>Shop Soft Faux Leather Flats in White and Pink at best offer price on our online Saree Store. KarmaPlace. Check out Women's Sandals &amp; Flat Slip-on Online</t>
  </si>
  <si>
    <t>Shop Soft Faux Leather Block Heel in Cream and Green at best offer price on our online Saree Store. KarmaPlace. Check out Ladies Flat Chappals Online</t>
  </si>
  <si>
    <t>Shop Soft Faux Leather Flats in Black and White at best offer price on our online Saree Store. KarmaPlace. Check out best flats for women</t>
  </si>
  <si>
    <t>Shop Soft Faux Leather Flats in Cream and Green at best offer price on our online Saree Store. KarmaPlace. Check out Flat Slippers for Daily Wear</t>
  </si>
  <si>
    <t>Shop Soft Faux Leather Block Heel in Baby Pink and Rose Gold at best offer price on our online Saree Store. KarmaPlace. Check out Women's Heeled Sandals Online</t>
  </si>
  <si>
    <t>Shop Soft Faux Leather Block Heel in Maroon and Gold at best offer price on our online Saree Store. KarmaPlace. Check out Block Heels online in India</t>
  </si>
  <si>
    <t>Shop Soft Faux Leather Block Heel in Navy Blue and Silver at best offer price on our online Saree Store. KarmaPlace. Check out Block Heels Sandals Online At Karmaplace</t>
  </si>
  <si>
    <t>Shop Soft Faux Leather Block Heel in Royal Black and Gold at best offer price on our online Saree Store. KarmaPlace. Check out Designer Heels for Women</t>
  </si>
  <si>
    <t>Shop Soft Faux Leather Wedges in Black and Gold at best offer price on our online Saree Store. KarmaPlace. Check out Women's Wedges Sandals</t>
  </si>
  <si>
    <t>Shop Soft Faux Leather Wedges in Black and Cream at best offer price on our online Saree Store. KarmaPlace. Check out Designer Wedges for Women</t>
  </si>
  <si>
    <t>Shop Soft Faux Leather Block Heel in Black and Cream at best offer price on our online Saree Store. KarmaPlace. Check out Women's Block Heel Sandals Online</t>
  </si>
  <si>
    <t>Shop Soft Faux Leather Block Heel in Brown and Gold at best offer price on our online Saree Store. KarmaPlace. Check out Women's Wedges Online in India</t>
  </si>
  <si>
    <t>Shop Soft Faux Leather Block Heel in Cream and Gold at best offer price on our online Saree Store. KarmaPlace. Check out Wedges For Women Online</t>
  </si>
  <si>
    <t>Shop Soft Faux Leather Block Heel in Cream and White at best offer price on our online Saree Store. KarmaPlace. Check out Women's Luxury Designer Wedges Online in India</t>
  </si>
  <si>
    <t>Shop Soft Faux Leather Block Heel in Brown and Peach at best offer price on our online Saree Store. KarmaPlace. Check out Wedge Sandals For Women Online</t>
  </si>
  <si>
    <t>Soft Faux Leather Flats in Cream and Red | Flats For Women - Karmaplace</t>
  </si>
  <si>
    <t>Shop Soft Faux Leather Flats in Cream and Red at best offer price on our online Saree Store. KarmaPlace. Check out Comfortable Flats for Women</t>
  </si>
  <si>
    <t>Soft Faux Leather Flats in Brown and Gold | Flats For Women - Karmaplace</t>
  </si>
  <si>
    <t>Shop Soft Faux Leather Flats in Brown and Gold at best offer price on our online Saree Store. KarmaPlace. Check out shoes for flat feet women</t>
  </si>
  <si>
    <t>Shop Soft Faux Leather Block Heel in Copper and Gold at best offer price on our online Saree Store. KarmaPlace. Check out Block Heels for girls</t>
  </si>
  <si>
    <t>Shop Soft Faux Leather Block Heel in Black at best offer price on our online Saree Store. KarmaPlace. Check out Block Heel Women's Fashion Sandals</t>
  </si>
  <si>
    <t>Shop Soft Faux Leather Block Heel in White and Purple at best offer price on our online Saree Store. KarmaPlace. Check out High Heels Sandals for Girls &amp; Women</t>
  </si>
  <si>
    <t>Shop Soft Faux Leather Flats in Yellow and Magenta at best offer price on our online Saree Store. KarmaPlace. Check out Stylish Women Girls Flats Sandals Online</t>
  </si>
  <si>
    <t>Shop Soft Faux Leather Flats in White and Sea Green at best offer price on our online Saree Store. KarmaPlace. Check out Casual Wear Girls Flats Sandals</t>
  </si>
  <si>
    <t>Shop Soft Faux Leather Flats in White and Baby Pink at best offer price on our online Saree Store. KarmaPlace. Check out Best Leather Material Flats Online At Karmaplace</t>
  </si>
  <si>
    <t>Shop Soft Faux Leather Block heel in Yellow and Magenta at best offer price on our online Saree Store. KarmaPlace. Check out Stylish Women Girls Block Heels Sandals Online</t>
  </si>
  <si>
    <t>Soft Faux Leather Wedges in Red and Gold | Wedges For Women - Karmaplace</t>
  </si>
  <si>
    <t>Shop Soft Faux Leather Wedges in Red and Gold at best offer price on our online Saree Store. KarmaPlace. Check out Designer Wedges for Ladies</t>
  </si>
  <si>
    <t>Shop Soft Faux Leather Wedges in Black and Gold at best offer price on our online Saree Store. KarmaPlace. Check out Ladies Wedges Sandals</t>
  </si>
  <si>
    <t>Soft Faux Leather Wedges in Gold and Red | Wedges For Women - Karmaplace</t>
  </si>
  <si>
    <t>Shop Soft Faux Leather Wedges in Gold and Red at best offer price on our online Saree Store. KarmaPlace. Check out Designer Wedges for Girls</t>
  </si>
  <si>
    <t>Shop Soft Faux Leather Kolapuri Flats in Brown and Gold at best offer price on our online Saree Store. KarmaPlace. Check out Womens Kolhapuris Online</t>
  </si>
  <si>
    <t>Shop Soft Faux Leather Kolapuri Flats in Sea Green and Silver at best offer price on our online Saree Store. KarmaPlace. Check out Designer Kolhapuris for Women</t>
  </si>
  <si>
    <t>Shop Soft Faux Leather Kolapuri Flats in Peach and Gold at best offer price on our online Saree Store. KarmaPlace. Check out Kolhapuri Chappals Women</t>
  </si>
  <si>
    <t>Shop Soft Faux Leather Kolapuri Flats in Red and Gold at best offer price on our online Saree Store. KarmaPlace. Check out Online Flat Kolhapuri Chappals for Women</t>
  </si>
  <si>
    <t>Soft Faux Leather Flats in Purple and Yellow - Karmaplace</t>
  </si>
  <si>
    <t>Soft Faux Leather Flats in Yellow and Pink - Karmaplace</t>
  </si>
  <si>
    <t>Soft Faux Leather Flats in Yellow and Cream - Karmaplace</t>
  </si>
  <si>
    <t>Soft Faux Leather Flats in Black and White - Karmaplace</t>
  </si>
  <si>
    <t>Soft Faux Leather Flats in Cream and Green - Karmaplace</t>
  </si>
  <si>
    <t>Soft Faux Leather Flats in Yellow and Magenta - Karmaplace</t>
  </si>
  <si>
    <t>Soft Faux Leather Flats in White and Sea Green - Karmaplace</t>
  </si>
  <si>
    <t>Soft Faux Leather Flats in White and Baby Pink - Karmaplace</t>
  </si>
  <si>
    <t>Soft Faux Leather Block Heel in Cream and Blue- Karmaplace</t>
  </si>
  <si>
    <t>Soft Faux Leather Block Heel in Cream and Green- Karmaplace</t>
  </si>
  <si>
    <t>Soft Faux Leather Block Heel in Baby Pink and Rose Gold- Karmaplace</t>
  </si>
  <si>
    <t>Soft Faux Leather Block Heel in Maroon and Gold- Karmaplace</t>
  </si>
  <si>
    <t>Soft Faux Leather Block Heel in Navy Blue and Silver- Karmaplace</t>
  </si>
  <si>
    <t>Soft Faux Leather Block Heel in Royal Black and Gold- Karmaplace</t>
  </si>
  <si>
    <t>Soft Faux Leather Block Heel in Black and Cream- Karmaplace</t>
  </si>
  <si>
    <t>Soft Faux Leather Block Heel in Brown and Gold- Karmaplace</t>
  </si>
  <si>
    <t>Soft Faux Leather Block Heel in Cream and Gold- Karmaplace</t>
  </si>
  <si>
    <t>Soft Faux Leather Block Heel in Cream and White- Karmaplace</t>
  </si>
  <si>
    <t>Soft Faux Leather Block Heel in Brown and Peach- Karmaplace</t>
  </si>
  <si>
    <t>Soft Faux Leather Block Heel in Copper and Gold- Karmaplace</t>
  </si>
  <si>
    <t>Soft Faux Leather Block Heel in Black- Karmaplace</t>
  </si>
  <si>
    <t>Soft Faux Leather Block Heel in White and Purple- Karmaplace</t>
  </si>
  <si>
    <t>Soft Faux Leather Block heel in Yellow and Magenta- Karmaplace</t>
  </si>
  <si>
    <t>Soft Faux Leather Kolapuri Flats in Brown and Gold- Karmaplace</t>
  </si>
  <si>
    <t>Soft Faux Leather Kolapuri Flats in Sea Green and Silver- Karmaplace</t>
  </si>
  <si>
    <t>Soft Faux Leather Kolapuri Flats in Peach and Gold- Karmaplace</t>
  </si>
  <si>
    <t>Soft Faux Leather Kolapuri Flats in Red and Gold- Karmaplace</t>
  </si>
  <si>
    <t>Soft Faux Leather Wedges in Black and Gold- Karmaplace</t>
  </si>
  <si>
    <t>Soft Faux Leather Wedges in Black and Cream- Karmaplace</t>
  </si>
  <si>
    <t>Soft Faux Leather Flats in Baby Pink</t>
  </si>
  <si>
    <t>sole-house, flats, pink, faux leather, delivery-time-20-22-days, ideal-for-women, size-6, size-7, size-8, size-9, size-10, size-11, sole_house_flats_sizechart, Just In, footwear, Accessories</t>
  </si>
  <si>
    <t>sole-house, flats, purple, yellow, faux leather, delivery-time-20-22-days, ideal-for-women, size-6, size-7, size-8, size-9, size-10, size-11, sole_house_flats_sizechart, Just In, footwear, Accessories</t>
  </si>
  <si>
    <t>Soft Faux Leather Flats in Pink</t>
  </si>
  <si>
    <t>Soft Faux Leather Flats in Yellow and Pink</t>
  </si>
  <si>
    <t>sole-house, flats, yellow, pink, faux leather, delivery-time-20-22-days, ideal-for-women, size-6, size-7, size-8, size-9, size-10, size-11, sole_house_flats_sizechart, Just In, footwear, Accessories</t>
  </si>
  <si>
    <t>Soft Faux Leather Block Heel in Pink</t>
  </si>
  <si>
    <t>sole-house, heels, pink, faux leather, delivery-time-20-22-days, ideal-for-women, size-6, size-7, size-8, size-9, size-10, size-11, sole_house_block_heel_size_chart, Just In, footwear, Accessories</t>
  </si>
  <si>
    <t>Soft Faux Leather Flats in Cream and Blue</t>
  </si>
  <si>
    <t>sole-house, flats, cream, blue, faux leather, delivery-time-20-22-days, ideal-for-women, size-6, size-7, size-8, size-9, size-10, size-11, sole_house_flats_sizechart, Just In, footwear, Accessories</t>
  </si>
  <si>
    <t>Soft Faux Leather Mules in Cream and Blue</t>
  </si>
  <si>
    <t>sole-house, mules, cream, blue, faux leather, delivery-time-20-22-days, ideal-for-women, size-6, size-7, size-8, size-9, size-10, size-11, sole_house_block_heel_size_chart, Just In, footwear, Accessories</t>
  </si>
  <si>
    <t>Soft Faux Leather Block Heel in Cream and Blue</t>
  </si>
  <si>
    <t>sole-house, heels, cream, blue, faux leather, delivery-time-20-22-days, ideal-for-women, size-6, size-7, size-8, size-9, size-10, size-11, sole_house_block_heel_size_chart, Just In, footwear, Accessories</t>
  </si>
  <si>
    <t>Soft Faux Leather Pointed Mules in Cream and Multi-color</t>
  </si>
  <si>
    <t>sole-house, mules, cream, multi-color, faux leather, delivery-time-20-22-days, ideal-for-women, size-6, size-7, size-8, size-9, size-10, size-11, sole_house_block_heel_size_chart, Just In, footwear, Accessories</t>
  </si>
  <si>
    <t>Soft Faux Leather Flats in Yellow and Cream</t>
  </si>
  <si>
    <t>sole-house, flats, yellow, cream, faux leather, delivery-time-20-22-days, ideal-for-women, size-6, size-7, size-8, size-9, size-10, size-11, sole_house_flats_sizechart, Just In, footwear, Accessories</t>
  </si>
  <si>
    <t>Soft Faux Leather Pointed Flats in Black and Cream</t>
  </si>
  <si>
    <t>sole-house, flats, black, cream, faux leather, delivery-time-20-22-days, ideal-for-women, size-6, size-7, size-8, size-9, size-10, size-11, sole_house_pointed_flats_size_chart, Just In, footwear, Accessories</t>
  </si>
  <si>
    <t>Soft Faux Leather Flats in White and Pink</t>
  </si>
  <si>
    <t>sole-house, flats, white, pink, faux leather, delivery-time-20-22-days, ideal-for-women, size-6, size-7, size-8, size-9, size-10, size-11, sole_house_flats_sizechart, Just In, footwear, Accessories</t>
  </si>
  <si>
    <t>Soft Faux Leather Block Heel in Cream and Green</t>
  </si>
  <si>
    <t>sole-house, heels, cream, green, faux leather, delivery-time-20-22-days, ideal-for-women, size-6, size-7, size-8, size-9, size-10, size-11, sole_house_block_heel_size_chart, Just In, footwear, Accessories</t>
  </si>
  <si>
    <t>Soft Faux Leather Flats in Black and White</t>
  </si>
  <si>
    <t>sole-house, flats, black, white, faux leather, delivery-time-20-22-days, ideal-for-women, size-6, size-7, size-8, size-9, size-10, size-11, sole_house_flats_sizechart, Just In, footwear, Accessories</t>
  </si>
  <si>
    <t>Soft Faux Leather Flats in Cream and Green</t>
  </si>
  <si>
    <t>sole-house, flats, cream, green, faux leather, delivery-time-20-22-days, ideal-for-women, size-6, size-7, size-8, size-9, size-10, size-11, sole_house_flats_sizechart, Just In, footwear, Accessories</t>
  </si>
  <si>
    <t>Soft Faux Leather Block Heel in Baby Pink and Rose Gold</t>
  </si>
  <si>
    <t>sole-house, heels, pink, gold, faux leather, delivery-time-20-22-days, ideal-for-women, size-6, size-7, size-8, size-9, size-10, size-11, sole_house_block_heel_size_chart, Just In, footwear, Accessories</t>
  </si>
  <si>
    <t>Soft Faux Leather Block Heel in Maroon and Gold</t>
  </si>
  <si>
    <t>sole-house, heels, red, gold, faux leather, delivery-time-20-22-days, ideal-for-women, size-6, size-7, size-8, size-9, size-10, size-11, sole_house_block_heel_size_chart, Just In, footwear, Accessories</t>
  </si>
  <si>
    <t>Soft Faux Leather Block Heel in Navy Blue and Silver</t>
  </si>
  <si>
    <t>sole-house, heels, blue, silver, faux leather, delivery-time-20-22-days, ideal-for-women, size-6, size-7, size-8, size-9, size-10, size-11, sole_house_block_heel_size_chart, Just In, footwear, Accessories</t>
  </si>
  <si>
    <t>Soft Faux Leather Block Heel in Royal Black and Gold</t>
  </si>
  <si>
    <t>sole-house, heels, black, gold, faux leather, delivery-time-20-22-days, ideal-for-women, size-6, size-7, size-8, size-9, size-10, size-11, sole_house_block_heel_size_chart, Just In, footwear, Accessories</t>
  </si>
  <si>
    <t>Soft Faux Leather Wedges in Black and Gold</t>
  </si>
  <si>
    <t>sole-house, wedges, black, gold, faux leather, delivery-time-20-22-days, ideal-for-women, size-6, size-7, size-8, size-9, size-10, size-11, sole_house_wedges_size_chart, Just In, footwear, Accessories</t>
  </si>
  <si>
    <t>Soft Faux Leather Wedges in Black and Cream</t>
  </si>
  <si>
    <t>sole-house, wedges, black, cream, faux leather, delivery-time-20-22-days, ideal-for-women, size-6, size-7, size-8, size-9, size-10, size-11, sole_house_wedges_size_chart, Just In, footwear, Accessories</t>
  </si>
  <si>
    <t>Soft Faux Leather Block Heel in Black and Cream</t>
  </si>
  <si>
    <t>sole-house, heels, black, cream, faux leather, delivery-time-20-22-days, ideal-for-women, size-6, size-7, size-8, size-9, size-10, size-11, sole_house_block_heel_size_chart, Just In, footwear, Accessories</t>
  </si>
  <si>
    <t>Soft Faux Leather Block Heel in Brown and Gold</t>
  </si>
  <si>
    <t>sole-house, heels, brown, gold, faux leather, delivery-time-20-22-days, ideal-for-women, size-6, size-7, size-8, size-9, size-10, size-11, sole_house_block_heel_size_chart, Just In, footwear, Accessories</t>
  </si>
  <si>
    <t>Soft Faux Leather Block Heel in Cream and Gold</t>
  </si>
  <si>
    <t>sole-house, heels, cream, gold, faux leather, delivery-time-20-22-days, ideal-for-women, size-6, size-7, size-8, size-9, size-10, size-11, sole_house_block_heel_size_chart, Just In, footwear, Accessories</t>
  </si>
  <si>
    <t>Soft Faux Leather Block Heel in Cream and White</t>
  </si>
  <si>
    <t>sole-house, heels, cream, white, faux leather, delivery-time-20-22-days, ideal-for-women, size-6, size-7, size-8, size-9, size-10, size-11, sole_house_block_heel_size_chart, Just In, footwear, Accessories</t>
  </si>
  <si>
    <t>Soft Faux Leather Block Heel in Brown and Peach</t>
  </si>
  <si>
    <t>sole-house, heels, brown, orange, faux leather, delivery-time-20-22-days, ideal-for-women, size-6, size-7, size-8, size-9, size-10, size-11, sole_house_block_heel_size_chart, Just In, footwear, Accessories</t>
  </si>
  <si>
    <t>Soft Faux Leather Flats in Cream and Red</t>
  </si>
  <si>
    <t>sole-house, flats, cream, red, faux leather, delivery-time-20-22-days, ideal-for-women, size-6, size-7, size-8, size-9, size-10, size-11, sole_house_flats_sizechart, Just In, footwear, Accessories</t>
  </si>
  <si>
    <t>Soft Faux Leather Flats in Brown and Gold</t>
  </si>
  <si>
    <t>sole-house, flats, brown, gold, faux leather, delivery-time-20-22-days, ideal-for-women, size-6, size-7, size-8, size-9, size-10, size-11, sole_house_flats_sizechart, Just In, footwear, Accessories</t>
  </si>
  <si>
    <t>Soft Faux Leather Block Heel in Copper and Gold</t>
  </si>
  <si>
    <t>Soft Faux Leather Block Heel in Black</t>
  </si>
  <si>
    <t>sole-house, heels, black, faux leather, delivery-time-20-22-days, ideal-for-women, size-6, size-7, size-8, size-9, size-10, size-11, sole_house_block_heel_size_chart, Just In, footwear, Accessories</t>
  </si>
  <si>
    <t>Soft Faux Leather Block Heel in White and Purple</t>
  </si>
  <si>
    <t>sole-house, heels, white, purple, faux leather, delivery-time-20-22-days, ideal-for-women, size-6, size-7, size-8, size-9, size-10, size-11, sole_house_block_heel_size_chart, Just In, footwear, Accessories</t>
  </si>
  <si>
    <t>Soft Faux Leather Flats in Yellow and Magenta</t>
  </si>
  <si>
    <t>sole-house, flats, yellow, magenta, faux leather, delivery-time-20-22-days, ideal-for-women, size-6, size-7, size-8, size-9, size-10, size-11, sole_house_flats_sizechart, Just In, footwear, Accessories</t>
  </si>
  <si>
    <t>Soft Faux Leather Flats in White and Sea Green</t>
  </si>
  <si>
    <t>sole-house, flats, white, green, faux leather, delivery-time-20-22-days, ideal-for-women, size-6, size-7, size-8, size-9, size-10, size-11, sole_house_flats_sizechart, Just In, footwear, Accessories</t>
  </si>
  <si>
    <t>Soft Faux Leather Flats in White and Baby Pink</t>
  </si>
  <si>
    <t>Soft Faux Leather Block heel in Yellow and Magenta</t>
  </si>
  <si>
    <t>sole-house, heels, yellow, magenta, faux leather, delivery-time-20-22-days, ideal-for-women, size-6, size-7, size-8, size-9, size-10, size-11, sole_house_block_heel_size_chart, Just In, footwear, Accessories</t>
  </si>
  <si>
    <t>Soft Faux Leather Wedges in Red and Gold</t>
  </si>
  <si>
    <t>sole-house, wedges, red, gold, faux leather, delivery-time-20-22-days, ideal-for-women, size-6, size-7, size-8, size-9, size-10, size-11, sole_house_wedges_size_chart, Just In, footwear, Accessories</t>
  </si>
  <si>
    <t>Soft Faux Leather Wedges in Gold and Red</t>
  </si>
  <si>
    <t>sole-house, wedges, gold, red, faux leather, delivery-time-20-22-days, ideal-for-women, size-6, size-7, size-8, size-9, size-10, size-11, sole_house_wedges_size_chart, Just In, footwear, Accessories</t>
  </si>
  <si>
    <t>Soft Faux Leather Kolapuri Flats in Brown and Gold</t>
  </si>
  <si>
    <t>sole-house, flats, brown, gold, faux leather, delivery-time-20-22-days, ideal-for-women, size-6, size-7, size-8, size-9, size-10, size-11, sole_house_pointed_flats_size_chart, Just In, footwear, Accessories</t>
  </si>
  <si>
    <t>Soft Faux Leather Kolapuri Flats in Sea Green and Silver</t>
  </si>
  <si>
    <t>sole-house, flats, green, silver, faux leather, delivery-time-20-22-days, ideal-for-women, size-6, size-7, size-8, size-9, size-10, size-11, sole_house_pointed_flats_size_chart, Just In, footwear, Accessories</t>
  </si>
  <si>
    <t>Soft Faux Leather Kolapuri Flats in Peach and Gold</t>
  </si>
  <si>
    <t>sole-house, flats, orange, gold, faux leather, delivery-time-20-22-days, ideal-for-women, size-6, size-7, size-8, size-9, size-10, size-11, sole_house_pointed_flats_size_chart, Just In, footwear, Accessories</t>
  </si>
  <si>
    <t>Soft Faux Leather Kolapuri Flats in Red and Gold</t>
  </si>
  <si>
    <t>sole-house, flats, red, gold, faux leather, delivery-time-20-22-days, ideal-for-women, size-6, size-7, size-8, size-9, size-10, size-11, sole_house_pointed_flats_size_chart, Just In, footwear, Accessories</t>
  </si>
  <si>
    <t>&lt;p&gt;Baby Pink Matka Silk with Candy Color Beads on Scalloped Sliders &lt;/p&gt;
&lt;b&gt;Product Features : &lt;/b&gt;
&lt;ul&gt;&lt;li&gt;Color: Baby Pink&lt;/li&gt;
&lt;li&gt;Material: Soft Faux Leather&lt;/li&gt;
&lt;li&gt;Wash Care: Spot cleaning only. If the shoe gets wet remember to first dry in the sun before putting it back in the closet.&lt;/li&gt;&lt;/ul&gt;</t>
  </si>
  <si>
    <t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If the shoe gets wet remember to first dry in the sun before putting it back in the closet.&lt;/li&gt;&lt;/ul&gt;</t>
  </si>
  <si>
    <t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</si>
  <si>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&lt;p&gt;Yellow Scalloped Sliders with Bride To Be in Fuchsia Pink . &lt;/p&gt;
&lt;b&gt;Product Features : &lt;/b&gt;
&lt;ul&gt;&lt;li&gt;Color: Yellow and Pink&lt;/li&gt;
&lt;li&gt;Material: Soft Faux Leather&lt;/li&gt;
&lt;li&gt;Wash Care: Spot cleaning only. If the shoe gets wet remember to first dry in the sun before putting it back in the closet.&lt;/li&gt;&lt;/ul&gt;</t>
  </si>
  <si>
    <t>&lt;p&gt;Birthday Queen Scalloped 2 Inch Block heels with Light gold Beaded Text . &lt;/p&gt;
&lt;b&gt;Product Features : &lt;/b&gt;
&lt;ul&gt;&lt;li&gt;Color: Pink&lt;/li&gt;
&lt;li&gt;Material: Soft Faux Leather&lt;/li&gt;
&lt;li&gt;Wash Care: Spot cleaning only. If the shoe gets wet remember to first dry in the sun before putting it back in the closet.&lt;/li&gt;&lt;/ul&gt;</t>
  </si>
  <si>
    <t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</si>
  <si>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</si>
  <si>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</si>
  <si>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If the shoe gets wet remember to first dry in the sun before putting it back in the closet.&lt;/li&gt;&lt;/ul&gt;</t>
  </si>
  <si>
    <t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If the shoe gets wet remember to first dry in the sun before putting it back in the closet.&lt;/li&gt;&lt;/ul&gt;</t>
  </si>
  <si>
    <t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If the shoe gets wet remember to first dry in the sun before putting it back in the closet.&lt;/li&gt;&lt;/ul&gt;</t>
  </si>
  <si>
    <t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</si>
  <si>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If the shoe gets wet remember to first dry in the sun before putting it back in the closet.&lt;/li&gt;&lt;/ul&gt;</t>
  </si>
  <si>
    <t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</si>
  <si>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&lt;p&gt;4 Strap Sliders - Black and White snake print, Denim, Patent Beige &lt;/p&gt;
&lt;b&gt;Product Features : &lt;/b&gt;
&lt;ul&gt;&lt;li&gt;Color: Black and White&lt;/li&gt;
&lt;li&gt;Material: Soft Faux Leather&lt;/li&gt;
&lt;li&gt;Wash Care: Spot cleaning only. If the shoe gets wet remember to first dry in the sun before putting it back in the closet.&lt;/li&gt;&lt;/ul&gt;</t>
  </si>
  <si>
    <t>&lt;p&gt;Double Strap Jute with Cream Fringe with Two Tone leaves and Roses &lt;/p&gt;
&lt;b&gt;Product Features : &lt;/b&gt;
&lt;ul&gt;&lt;li&gt;Color: Cream and Green&lt;/li&gt;
&lt;li&gt;Material: Soft Faux Leather&lt;/li&gt;
&lt;li&gt;Wash Care: Spot cleaning only. If the shoe gets wet remember to first dry in the sun before putting it back in the closet.&lt;/li&gt;&lt;/ul&gt;</t>
  </si>
  <si>
    <t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If the shoe gets wet remember to first dry in the sun before putting it back in the closet.&lt;/li&gt;&lt;/ul&gt;</t>
  </si>
  <si>
    <t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If the shoe gets wet remember to first dry in the sun before putting it back in the closet.&lt;/li&gt;&lt;/ul&gt;</t>
  </si>
  <si>
    <t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If the shoe gets wet remember to first dry in the sun before putting it back in the closet.&lt;/li&gt;&lt;/ul&gt;</t>
  </si>
  <si>
    <t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If the shoe gets wet remember to first dry in the sun before putting it back in the closet.&lt;/li&gt;&lt;/ul&gt;</t>
  </si>
  <si>
    <t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</si>
  <si>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</si>
  <si>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If the shoe gets wet remember to first dry in the sun before putting it back in the closet.&lt;/li&gt;&lt;/ul&gt;</t>
  </si>
  <si>
    <t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</si>
  <si>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If the shoe gets wet remember to first dry in the sun before putting it back in the closet.&lt;/li&gt;&lt;/ul&gt;</t>
  </si>
  <si>
    <t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If the shoe gets wet remember to first dry in the sun before putting it back in the closet.&lt;/li&gt;&lt;/ul&gt;</t>
  </si>
  <si>
    <t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If the shoe gets wet remember to first dry in the sun before putting it back in the closet.&lt;/li&gt;&lt;/ul&gt;</t>
  </si>
  <si>
    <t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If the shoe gets wet remember to first dry in the sun before putting it back in the closet.&lt;/li&gt;&lt;/ul&gt;</t>
  </si>
  <si>
    <t>&lt;p&gt;Suede Lepord with Gold Buttons and Filigree cutting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</si>
  <si>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&lt;p&gt;Nude, Copper, Gold Filigree Kolapuri with 3 inch Copper Trapeez Heel &lt;/p&gt;
&lt;b&gt;Product Features : &lt;/b&gt;
&lt;ul&gt;&lt;li&gt;Color: Copper and Gold&lt;/li&gt;
&lt;li&gt;Material: Soft Faux Leather&lt;/li&gt;
&lt;li&gt;Wash Care: Spot cleaning only. If the shoe gets wet remember to first dry in the sun before putting it back in the closet.&lt;/li&gt;&lt;/ul&gt;</t>
  </si>
  <si>
    <t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If the shoe gets wet remember to first dry in the sun before putting it back in the closet.&lt;/li&gt;&lt;/ul&gt;</t>
  </si>
  <si>
    <t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</si>
  <si>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</si>
  <si>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If the shoe gets wet remember to first dry in the sun before putting it back in the closet.&lt;/li&gt;&lt;/ul&gt;</t>
  </si>
  <si>
    <t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If the shoe gets wet remember to first dry in the sun before putting it back in the closet.&lt;/li&gt;&lt;/ul&gt;</t>
  </si>
  <si>
    <t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If the shoe gets wet remember to first dry in the sun before putting it back in the closet.&lt;/li&gt;&lt;/ul&gt;</t>
  </si>
  <si>
    <t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</si>
  <si>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If the shoe gets wet remember to first dry in the sun before putting it back in the closet.&lt;/li&gt;&lt;/ul&gt;</t>
  </si>
  <si>
    <t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If the shoe gets wet remember to first dry in the sun before putting it back in the closet.&lt;/li&gt;&lt;/ul&gt;</t>
  </si>
  <si>
    <t>&lt;p&gt;Nude Kolapuri With Gold Braiding and Gold Rivet &lt;/p&gt;
&lt;b&gt;Product Features : &lt;/b&gt;
&lt;ul&gt;&lt;li&gt;Color: Brown and Gold&lt;/li&gt;
&lt;li&gt;Material: Soft Faux Leather&lt;/li&gt;
&lt;li&gt;Wash Care: Spot cleaning only. If the shoe gets wet remember to first dry in the sun before putting it back in the closet.&lt;/li&gt;&lt;/ul&gt;</t>
  </si>
  <si>
    <t>&lt;p&gt;Sea Green Kolapuri with Silver Braiding and Silver Rivets&lt;/p&gt;
&lt;b&gt;Product Features : &lt;/b&gt;
&lt;ul&gt;&lt;li&gt;Color: Sea Green and Silver&lt;/li&gt;
&lt;li&gt;Material: Soft Faux Leather&lt;/li&gt;
&lt;li&gt;Wash Care: Spot cleaning only. If the shoe gets wet remember to first dry in the sun before putting it back in the closet.&lt;/li&gt;&lt;/ul&gt;</t>
  </si>
  <si>
    <t>&lt;p&gt;Peach Kolapuri with Gold Braiding and Gold Rivers&lt;/p&gt;
&lt;b&gt;Product Features : &lt;/b&gt;
&lt;ul&gt;&lt;li&gt;Color: Peach and Gold&lt;/li&gt;
&lt;li&gt;Material: Soft Faux Leather&lt;/li&gt;
&lt;li&gt;Wash Care: Spot cleaning only. If the shoe gets wet remember to first dry in the sun before putting it back in the closet.&lt;/li&gt;&lt;/ul&gt;</t>
  </si>
  <si>
    <t>&lt;p&gt;Red Kolapuri With Gold Braiding and Gold Rivers&lt;/p&gt;
&lt;b&gt;Product Features : &lt;/b&gt;
&lt;ul&gt;&lt;li&gt;Color: Red and Gold&lt;/li&gt;
&lt;li&gt;Material: Soft Faux Leather&lt;/li&gt;
&lt;li&gt;Wash Care: Spot cleaning only. If the shoe gets wet remember to first dry in the sun before putting it back in the closet.&lt;/li&gt;&lt;/ul&gt;</t>
  </si>
  <si>
    <t>Buy Soft Faux Leather Flats In Pink And Brown</t>
  </si>
  <si>
    <t>Soft Faux Leather Flats in Pink and Brown</t>
  </si>
  <si>
    <t>soft-faux-leather-flats-in-baby-pink-2978-6</t>
  </si>
  <si>
    <t>soft-faux-leather-flats-in-pink-and-brown-2979-6</t>
  </si>
  <si>
    <t>soft-faux-leather-flats-in-pink-2980-6</t>
  </si>
  <si>
    <t>soft-faux-leather-flats-in-yellow-and-pink-2981-6</t>
  </si>
  <si>
    <t>soft-faux-leather-block-heel-in-pink-2982-6</t>
  </si>
  <si>
    <t>soft-faux-leather-flats-in-cream-and-blue-2993-6</t>
  </si>
  <si>
    <t>soft-faux-leather-flats-in-cream-and-blue-2994-6</t>
  </si>
  <si>
    <t>soft-faux-leather-mules-in-cream-and-blue-2995-6</t>
  </si>
  <si>
    <t>soft-faux-leather-block-heel-in-cream-and-blue-2996-6</t>
  </si>
  <si>
    <t>soft-faux-leather-pointed-mules-in-cream-and-multi-color-2997-6</t>
  </si>
  <si>
    <t>soft-faux-leather-flats-in-yellow-and-cream-2998-6</t>
  </si>
  <si>
    <t>soft-faux-leather-pointed-flats-in-black-and-cream-2999-6</t>
  </si>
  <si>
    <t>soft-faux-leather-flats-in-white-and-pink-3000-6</t>
  </si>
  <si>
    <t>soft-faux-leather-block-heel-in-cream-and-green-3001-6</t>
  </si>
  <si>
    <t>soft-faux-leather-flats-in-black-and-white-3004-6</t>
  </si>
  <si>
    <t>soft-faux-leather-flats-in-cream-and-green-3005-6</t>
  </si>
  <si>
    <t>soft-faux-leather-block-heel-in-baby-pink-and-rose-gold-3007-6</t>
  </si>
  <si>
    <t>soft-faux-leather-block-heel-in-maroon-and-gold-3008-6</t>
  </si>
  <si>
    <t>soft-faux-leather-block-heel-in-navy-blue-and-silver-3009-6</t>
  </si>
  <si>
    <t>soft-faux-leather-block-heel-in-royal-black-and-gold-3010-6</t>
  </si>
  <si>
    <t>soft-faux-leather-wedges-in-black-and-gold-3011-6</t>
  </si>
  <si>
    <t>soft-faux-leather-wedges-in-black-and-cream-3012-6</t>
  </si>
  <si>
    <t>soft-faux-leather-block-heel-in-black-and-cream-3013-6</t>
  </si>
  <si>
    <t>soft-faux-leather-block-heel-in-brown-and-gold-3014-6</t>
  </si>
  <si>
    <t>soft-faux-leather-block-heel-in-cream-and-gold-3015-6</t>
  </si>
  <si>
    <t>soft-faux-leather-block-heel-in-cream-and-white-3016-6</t>
  </si>
  <si>
    <t>soft-faux-leather-block-heel-in-brown-and-peach-3017-6</t>
  </si>
  <si>
    <t>soft-faux-leather-flats-in-cream-and-red-3018-6</t>
  </si>
  <si>
    <t>soft-faux-leather-flats-in-brown-and-gold-3019-6</t>
  </si>
  <si>
    <t>soft-faux-leather-block-heel-in-copper-and-gold-3035-6</t>
  </si>
  <si>
    <t>soft-faux-leather-block-heel-in-black-3036-6</t>
  </si>
  <si>
    <t>soft-faux-leather-block-heel-in-white-and-purple-3037-6</t>
  </si>
  <si>
    <t>soft-faux-leather-flats-in-yellow-and-magenta-3038-6</t>
  </si>
  <si>
    <t>soft-faux-leather-flats-in-white-and-sea-green-3039-6</t>
  </si>
  <si>
    <t>soft-faux-leather-flats-in-white-and-baby-pink-3040-6</t>
  </si>
  <si>
    <t>soft-faux-leather-block-heel-in-yellow-and-magenta-3041-6</t>
  </si>
  <si>
    <t>soft-faux-leather-wedges-in-red-and-gold-3051-6</t>
  </si>
  <si>
    <t>soft-faux-leather-wedges-in-black-and-gold-3052-6</t>
  </si>
  <si>
    <t>soft-faux-leather-wedges-in-gold-and-red-3053-6</t>
  </si>
  <si>
    <t>soft-faux-leather-kolapuri-flats-in-brown-and-gold-3054-6</t>
  </si>
  <si>
    <t>soft-faux-leather-kolapuri-flats-in-sea-green-and-silver-3055-6</t>
  </si>
  <si>
    <t>soft-faux-leather-kolapuri-flats-in-peach-and-gold-3056-6</t>
  </si>
  <si>
    <t>soft-faux-leather-kolapuri-flats-in-red-and-gold-3057-6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</si>
</sst>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0" xfId="0" applyBorder="1" applyAlignment="1"/>
    <xf numFmtId="0" fontId="0" fillId="0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16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P_sole_house_202104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Product Data Status</v>
          </cell>
          <cell r="E1" t="str">
            <v>Disapproval Reason (if any)</v>
          </cell>
          <cell r="F1" t="str">
            <v>Listing Status</v>
          </cell>
          <cell r="H1" t="str">
            <v>Seller SKU ID / Product ID</v>
          </cell>
          <cell r="I1" t="str">
            <v>Brand</v>
          </cell>
          <cell r="J1" t="str">
            <v>Product Name</v>
          </cell>
          <cell r="L1" t="str">
            <v>Size</v>
          </cell>
          <cell r="M1" t="str">
            <v>Size</v>
          </cell>
          <cell r="N1" t="str">
            <v>Saree Fabric</v>
          </cell>
          <cell r="O1" t="str">
            <v>Blouse Fabric</v>
          </cell>
          <cell r="P1" t="str">
            <v>Product Type</v>
          </cell>
          <cell r="Q1" t="str">
            <v>Ideal For</v>
          </cell>
          <cell r="S1" t="str">
            <v>SAREE</v>
          </cell>
          <cell r="T1" t="str">
            <v>Blouse</v>
          </cell>
          <cell r="U1" t="str">
            <v>Type of Work</v>
          </cell>
          <cell r="V1" t="str">
            <v>MRP</v>
          </cell>
          <cell r="W1" t="str">
            <v>add 100</v>
          </cell>
          <cell r="X1" t="str">
            <v>Fianl MRP</v>
          </cell>
          <cell r="Z1" t="str">
            <v>Main Image URL</v>
          </cell>
          <cell r="AA1" t="str">
            <v>other</v>
          </cell>
          <cell r="AI1" t="str">
            <v>add image</v>
          </cell>
          <cell r="AJ1" t="str">
            <v>Description</v>
          </cell>
          <cell r="AK1" t="str">
            <v>Wash care</v>
          </cell>
          <cell r="AL1" t="str">
            <v>Occasion</v>
          </cell>
          <cell r="AM1" t="str">
            <v>Pattern</v>
          </cell>
          <cell r="AN1" t="str">
            <v>Design</v>
          </cell>
          <cell r="AO1" t="str">
            <v>Region</v>
          </cell>
          <cell r="AP1" t="str">
            <v>EAN/UPC</v>
          </cell>
          <cell r="AQ1" t="str">
            <v>Short Description / Specification</v>
          </cell>
          <cell r="AR1" t="str">
            <v>category</v>
          </cell>
          <cell r="AS1" t="str">
            <v>Pack of</v>
          </cell>
          <cell r="AT1" t="str">
            <v>Occasion</v>
          </cell>
          <cell r="AU1" t="str">
            <v>Fit</v>
          </cell>
          <cell r="AV1" t="str">
            <v>Disclaimer</v>
          </cell>
          <cell r="AW1" t="str">
            <v>Neckline</v>
          </cell>
          <cell r="BA1" t="str">
            <v>Sleeves</v>
          </cell>
          <cell r="BB1" t="str">
            <v>Pattern</v>
          </cell>
          <cell r="BC1" t="str">
            <v>Occasion</v>
          </cell>
          <cell r="BD1" t="str">
            <v>Fit</v>
          </cell>
          <cell r="BE1" t="str">
            <v xml:space="preserve">Care </v>
          </cell>
          <cell r="BF1" t="str">
            <v>Neck</v>
          </cell>
          <cell r="BG1" t="str">
            <v>Length (inch)</v>
          </cell>
          <cell r="BH1" t="str">
            <v>Bust Size</v>
          </cell>
          <cell r="BJ1" t="str">
            <v>weigth kg</v>
          </cell>
          <cell r="BK1" t="str">
            <v>weight lbs</v>
          </cell>
          <cell r="BL1" t="str">
            <v>MRP USD</v>
          </cell>
          <cell r="BM1" t="str">
            <v>SP USD</v>
          </cell>
          <cell r="BN1" t="str">
            <v>seller color</v>
          </cell>
          <cell r="BO1" t="str">
            <v>kp color</v>
          </cell>
          <cell r="BQ1" t="str">
            <v>seller material</v>
          </cell>
          <cell r="BR1" t="str">
            <v>kp material</v>
          </cell>
          <cell r="BS1" t="str">
            <v>blouse meterial</v>
          </cell>
          <cell r="BT1" t="str">
            <v>KP material</v>
          </cell>
          <cell r="BU1" t="str">
            <v>type</v>
          </cell>
          <cell r="BV1" t="str">
            <v>categoty</v>
          </cell>
          <cell r="BW1" t="str">
            <v>bullet</v>
          </cell>
          <cell r="BX1" t="str">
            <v>bullet formula</v>
          </cell>
          <cell r="BY1" t="str">
            <v>para formula</v>
          </cell>
          <cell r="BZ1" t="str">
            <v>main html</v>
          </cell>
        </row>
        <row r="2">
          <cell r="H2" t="str">
            <v>AFPRPRP4046</v>
          </cell>
          <cell r="I2" t="str">
            <v>Ankit Fashion</v>
          </cell>
          <cell r="J2" t="str">
            <v>Ankit Fashion Women's Faux Georgette Saree in Navy Blue</v>
          </cell>
          <cell r="N2" t="str">
            <v>Faux Georgette</v>
          </cell>
          <cell r="P2" t="str">
            <v>Saree</v>
          </cell>
          <cell r="Q2" t="str">
            <v>Women's</v>
          </cell>
          <cell r="S2" t="str">
            <v>Aqua Blue</v>
          </cell>
          <cell r="X2" t="e">
            <v>#REF!</v>
          </cell>
          <cell r="Z2" t="str">
            <v>https://kpvimages.s3.amazonaws.com/Ankit_Fashion/2019/06/13/AFPRPRP4046.jpg</v>
          </cell>
          <cell r="AL2" t="str">
            <v>festival</v>
          </cell>
          <cell r="AM2" t="str">
            <v>Printed</v>
          </cell>
          <cell r="AQ2" t="str">
            <v>ankit-fashion, Georgette-Saree, color-blue, fabric-georgette, delivery-time-15-17-days, ideal-for-women, ankit_fashion_blousestitching, Custom-Stitched-Sarees</v>
          </cell>
          <cell r="AR2" t="str">
            <v>Georgette-Saree</v>
          </cell>
          <cell r="AS2" t="str">
            <v>ankit-fashion</v>
          </cell>
          <cell r="AT2" t="str">
            <v>color-blue</v>
          </cell>
          <cell r="AU2" t="str">
            <v>fabric-georgette</v>
          </cell>
          <cell r="AV2" t="str">
            <v>delivery-time-15-17-days</v>
          </cell>
          <cell r="AW2" t="str">
            <v>ankit_fashion_blousestitching</v>
          </cell>
          <cell r="AX2" t="str">
            <v>Custom-Stitched-Sarees</v>
          </cell>
          <cell r="BJ2">
            <v>1000</v>
          </cell>
          <cell r="BM2" t="str">
            <v>Navy Blue</v>
          </cell>
          <cell r="BN2" t="str">
            <v>Tan</v>
          </cell>
          <cell r="BO2" t="str">
            <v>Brown</v>
          </cell>
          <cell r="BP2" t="str">
            <v>Faux Georgette</v>
          </cell>
          <cell r="BQ2" t="str">
            <v>Faux Georgette</v>
          </cell>
          <cell r="BR2" t="str">
            <v>Georgette</v>
          </cell>
          <cell r="BW2" t="str">
            <v>Saree Color: Aqua Blue
Blouse Color: Blue
Saree Fabric: Faux Georgette
Blouse Fabric: Faux Georgette.
Pattern: Printed
Saree Length: 5.5 Mtr
Blouse Length: 0.80 Mtr
Occasion: Festival
Care instruction: Machine Wash Warm Wash With Like Colours Only Non-Chlorine Bleach When Needed Tumble Dry Low Warm Iron
Disclaimer: Slight Color variation possible in product Color due to photographic effect and also due to screen resolution of mobile/desktop of buyer kindly note this before buying the product.</v>
          </cell>
          <cell r="BX2" t="str">
            <v>&lt;b&gt;Product Features : &lt;/b&gt;
&lt;ul&gt;&lt;li&gt;Saree Color: Aqua Blue&lt;/li&gt;
&lt;li&gt;Blouse Color: Blue&lt;/li&gt;
&lt;li&gt;Saree Fabric: Faux Georgette&lt;/li&gt;
&lt;li&gt;Blouse Fabric: Faux Georgette.&lt;/li&gt;
&lt;li&gt;Pattern: Printed&lt;/li&gt;
&lt;li&gt;Saree Length: 5.5 Mtr&lt;/li&gt;
&lt;li&gt;Blouse Length: 0.80 Mtr&lt;/li&gt;
&lt;li&gt;Occasion: Festival&lt;/li&gt;
&lt;li&gt;Care instruction: Machine Wash Warm Wash With Like Colours Only Non-Chlorine Bleach When Needed Tumble Dry Low Warm Iron&lt;/li&gt;
&lt;li&gt;Disclaimer: Slight Color variation possible in product Color due to photographic effect and also due to screen resolution of mobile/desktop of buyer kindly note this before buying the product.&lt;/li&gt;&lt;/ul&gt;</v>
          </cell>
        </row>
        <row r="3">
          <cell r="H3">
            <v>2953</v>
          </cell>
          <cell r="I3" t="str">
            <v>Sole House</v>
          </cell>
          <cell r="J3" t="str">
            <v>Sole House Soft Faux Leather Flats in Cream and Purple</v>
          </cell>
          <cell r="L3" t="str">
            <v>size-6, size-7, size-8, size-9, size-10, size-11</v>
          </cell>
          <cell r="N3" t="str">
            <v>Soft Faux Leather</v>
          </cell>
          <cell r="O3" t="str">
            <v>sole_house_flats_sizechart</v>
          </cell>
          <cell r="P3" t="str">
            <v>Flats</v>
          </cell>
          <cell r="Q3" t="str">
            <v>Women's</v>
          </cell>
          <cell r="S3" t="str">
            <v>Cream and Purple</v>
          </cell>
          <cell r="T3" t="str">
            <v xml:space="preserve">Crème , Purple and Yellow </v>
          </cell>
          <cell r="U3" t="str">
            <v>color-purple, color-yellow</v>
          </cell>
          <cell r="V3">
            <v>1850</v>
          </cell>
          <cell r="W3">
            <v>26.428571428571427</v>
          </cell>
          <cell r="X3" t="e">
            <v>#REF!</v>
          </cell>
          <cell r="Y3" t="str">
            <v>2953-5</v>
          </cell>
          <cell r="Z3" t="str">
            <v>https://kpvimages.s3.amazonaws.com/Sole_House/2019/07/23/2953.jpg</v>
          </cell>
          <cell r="AA3" t="str">
            <v>https://kpvimages.s3.amazonaws.com/Sole_House/2019/07/23/2953-1.jpg</v>
          </cell>
          <cell r="AB3" t="str">
            <v>https://kpvimages.s3.amazonaws.com/Sole_House/2019/07/23/2953-2.jpg</v>
          </cell>
          <cell r="AC3" t="str">
            <v>https://kpvimages.s3.amazonaws.com/Sole_House/2019/07/23/2953-3.jpg</v>
          </cell>
          <cell r="AD3" t="str">
            <v>https://kpvimages.s3.amazonaws.com/Sole_House/2019/07/23/2953-4.jpg</v>
          </cell>
          <cell r="AE3" t="str">
            <v>123.jpg</v>
          </cell>
          <cell r="AI3" t="str">
            <v>https://kpvimages.s3.amazonaws.com/Sole_House/2019/07/23/2953.jpg
https://kpvimages.s3.amazonaws.com/Sole_House/2019/07/23/2953-1.jpg
https://kpvimages.s3.amazonaws.com/Sole_House/2019/07/23/2953-2.jpg
https://kpvimages.s3.amazonaws.com/Sole_House/2019/07/23/2953-3.jpg
https://kpvimages.s3.amazonaws.com/Sole_House/2019/07/23/2953-4.jpg
123.jpg</v>
          </cell>
          <cell r="AJ3" t="str">
            <v>Cream vegan leather with two tone embroidered butterlfies with silver swirls on old rose bottom color.</v>
          </cell>
          <cell r="AQ3" t="str">
            <v>sole-house, Womens-Footwear, color-off white, material-faux leather, delivery-time-10-12-days, ideal-for-women, size-6, size-7, size-8, size-9, size-10, size-11, sole_house_flats_sizechart</v>
          </cell>
          <cell r="AR3" t="str">
            <v>Womens-Footwear</v>
          </cell>
          <cell r="AS3" t="str">
            <v>sole-house</v>
          </cell>
          <cell r="AT3" t="str">
            <v>color-off white</v>
          </cell>
          <cell r="AU3" t="str">
            <v>material-faux leather</v>
          </cell>
          <cell r="AV3" t="str">
            <v>delivery-time-10-12-days</v>
          </cell>
          <cell r="AW3" t="str">
            <v>size-6, size-7, size-8, size-9, size-10, size-11</v>
          </cell>
          <cell r="AX3" t="str">
            <v>sole_house_flats_sizechart</v>
          </cell>
          <cell r="BE3" t="str">
            <v>Spot cleaning only. If the shoe gets wet remember to first dry in the sun before putting it back in the closet.</v>
          </cell>
          <cell r="BJ3">
            <v>1000</v>
          </cell>
          <cell r="BK3" t="str">
            <v xml:space="preserve">250 grams </v>
          </cell>
          <cell r="BL3">
            <v>1000</v>
          </cell>
          <cell r="BM3" t="str">
            <v xml:space="preserve">Cream , Purple and Yellow </v>
          </cell>
          <cell r="BN3" t="str">
            <v>Cream</v>
          </cell>
          <cell r="BO3" t="str">
            <v>Off white</v>
          </cell>
          <cell r="BP3" t="str">
            <v>Soft Faux Leather</v>
          </cell>
          <cell r="BQ3" t="str">
            <v>faux leather</v>
          </cell>
          <cell r="BR3" t="str">
            <v>Faux Leather</v>
          </cell>
          <cell r="BW3" t="str">
            <v>Color: Cream , Purple and Yellow 
Material: Soft Faux Leather
Product Weight: 250 grams 
Wash Care: Spot cleaning only. If the shoe gets wet remember to first dry in the sun before putting it back in the closet.</v>
          </cell>
          <cell r="BX3" t="str">
            <v>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  <cell r="BY3" t="str">
            <v>&lt;p&gt;Cream vegan leather with two tone embroidered butterlfies with silver swirls on old rose bottom color.&lt;/p&gt;</v>
          </cell>
          <cell r="BZ3" t="str">
            <v>&lt;p&gt;Cream vegan leather with two tone embroidered butterlfies with silver swirls on old rose bottom color.&lt;/p&gt;
&lt;b&gt;Product Features : &lt;/b&gt;
&lt;ul&gt;&lt;li&gt;Color: Cream , Purple and Yellow &lt;/li&gt;
&lt;li&gt;Material: Soft Faux Leather&lt;/li&gt;
&lt;li&gt;Product Weight: 250 grams &lt;/li&gt;
&lt;li&gt;Wash Care: Spot cleaning only. If the shoe gets wet remember to first dry in the sun before putting it back in the closet.&lt;/li&gt;&lt;/ul&gt;</v>
          </cell>
        </row>
        <row r="4">
          <cell r="A4">
            <v>2978</v>
          </cell>
          <cell r="B4" t="str">
            <v>Soft Faux Leather Flats in Baby Pink</v>
          </cell>
          <cell r="C4" t="str">
            <v>Soft Faux Leather Flats in Baby Pink | Flats For Women - Karmaplace</v>
          </cell>
          <cell r="D4" t="str">
            <v>Shop Soft Faux Leather Flats in Baby Pink at best offer price on our online Saree Store. KarmaPlace. Check out</v>
          </cell>
          <cell r="E4" t="str">
            <v>Womens Flats and Sandals Online</v>
          </cell>
          <cell r="F4" t="str">
            <v>Shop Soft Faux Leather Flats in Baby Pink at best offer price on our online Saree Store. KarmaPlace. Check out Womens Flats and Sandals Online</v>
          </cell>
          <cell r="H4">
            <v>2978</v>
          </cell>
          <cell r="I4" t="str">
            <v>Sole House</v>
          </cell>
          <cell r="J4" t="str">
            <v>Soft Faux Leather Flats in Baby Pink</v>
          </cell>
          <cell r="L4" t="str">
            <v>size-6, size-7, size-8, size-9, size-10, size-11</v>
          </cell>
          <cell r="N4" t="str">
            <v>Soft Faux Leather</v>
          </cell>
          <cell r="O4" t="str">
            <v>sole_house_flats_sizechart</v>
          </cell>
          <cell r="P4" t="str">
            <v>Flats</v>
          </cell>
          <cell r="S4" t="str">
            <v>Baby Pink</v>
          </cell>
          <cell r="T4" t="str">
            <v xml:space="preserve">Baby Pink , Candy Colour </v>
          </cell>
          <cell r="V4">
            <v>2250</v>
          </cell>
          <cell r="W4">
            <v>2350</v>
          </cell>
          <cell r="Y4" t="str">
            <v>2978-6</v>
          </cell>
          <cell r="Z4" t="str">
            <v>https://kpvimages.s3.amazonaws.com/Sole_House/2021/04/16/2978-1.JPG</v>
          </cell>
          <cell r="AA4" t="str">
            <v>https://kpvimages.s3.amazonaws.com/Sole_House/2021/04/16/2978-2.JPG</v>
          </cell>
          <cell r="AB4" t="str">
            <v>https://kpvimages.s3.amazonaws.com/Sole_House/2021/04/16/2978-3.JPG</v>
          </cell>
          <cell r="AC4" t="str">
            <v>https://kpvimages.s3.amazonaws.com/Sole_House/2021/04/16/2978-4.JPG</v>
          </cell>
          <cell r="AD4" t="str">
            <v>123.jpg</v>
          </cell>
          <cell r="AE4" t="str">
            <v>123.jpg</v>
          </cell>
          <cell r="AF4" t="str">
            <v>123.jpg</v>
          </cell>
          <cell r="AI4" t="str">
            <v>https://kpvimages.s3.amazonaws.com/Sole_House/2021/04/16/2978-1.JPG
https://kpvimages.s3.amazonaws.com/Sole_House/2021/04/16/2978-2.JPG
https://kpvimages.s3.amazonaws.com/Sole_House/2021/04/16/2978-3.JPG
https://kpvimages.s3.amazonaws.com/Sole_House/2021/04/16/2978-4.JPG
123.jpg
123.jpg</v>
          </cell>
          <cell r="AJ4" t="str">
            <v xml:space="preserve">Baby Pink Matka Silk with Candy Color Beads on Scalloped Sliders </v>
          </cell>
          <cell r="AQ4" t="str">
            <v>sole-house, flats, pink, faux leather, delivery-time-20-22-days, ideal-for-women, size-6, size-7, size-8, size-9, size-10, size-11, sole_house_flats_sizechart, Just In, footwear, Accessories</v>
          </cell>
          <cell r="AR4" t="str">
            <v>flats</v>
          </cell>
          <cell r="AS4" t="str">
            <v>sole-house</v>
          </cell>
          <cell r="AT4" t="str">
            <v>pink</v>
          </cell>
          <cell r="AU4" t="str">
            <v>faux leather</v>
          </cell>
          <cell r="AV4" t="str">
            <v>delivery-time-20-22-days</v>
          </cell>
          <cell r="AW4" t="str">
            <v>size-6, size-7, size-8, size-9, size-10, size-11</v>
          </cell>
          <cell r="AX4" t="str">
            <v>sole_house_flats_sizechart</v>
          </cell>
          <cell r="AY4" t="str">
            <v>Just In, footwear, Accessories</v>
          </cell>
          <cell r="BD4" t="str">
            <v xml:space="preserve">Flats </v>
          </cell>
          <cell r="BE4" t="str">
            <v>Spot cleaning only.  If the shoe gets wet remember to first dry in the sun before putting it back in the closet.</v>
          </cell>
          <cell r="BM4" t="str">
            <v>Baby Pink</v>
          </cell>
          <cell r="BN4" t="str">
            <v>Baby Pink</v>
          </cell>
          <cell r="BO4" t="str">
            <v>Pink</v>
          </cell>
          <cell r="BP4" t="str">
            <v>Soft Faux Leather</v>
          </cell>
          <cell r="BQ4" t="str">
            <v>Faux Leather</v>
          </cell>
          <cell r="BR4" t="str">
            <v>Faux Leather</v>
          </cell>
          <cell r="BW4" t="str">
            <v>Color: Baby Pink
Material: Soft Faux Leather
Wash Care: Spot cleaning only.  If the shoe gets wet remember to first dry in the sun before putting it back in the closet.</v>
          </cell>
          <cell r="BX4" t="str">
            <v>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  <cell r="BY4" t="str">
            <v>&lt;p&gt;Baby Pink Matka Silk with Candy Color Beads on Scalloped Sliders &lt;/p&gt;</v>
          </cell>
          <cell r="BZ4" t="str">
            <v>&lt;p&gt;Baby Pink Matka Silk with Candy Color Beads on Scalloped Sliders &lt;/p&gt;
&lt;b&gt;Product Features : &lt;/b&gt;
&lt;ul&gt;&lt;li&gt;Color: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5">
          <cell r="A5">
            <v>2979</v>
          </cell>
          <cell r="B5" t="str">
            <v>Soft Faux Leather Flats in Purple and Yellow</v>
          </cell>
          <cell r="C5" t="str">
            <v>Soft Faux Leather Flats in Purple and Yellow | Flats For Women - Karmaplace</v>
          </cell>
          <cell r="D5" t="str">
            <v>Shop Soft Faux Leather Flats in Purple and Yellow at best offer price on our online Saree Store. KarmaPlace. Check out</v>
          </cell>
          <cell r="E5" t="str">
            <v>Women's Flat Sandals Online</v>
          </cell>
          <cell r="F5" t="str">
            <v>Shop Soft Faux Leather Flats in Purple and Yellow at best offer price on our online Saree Store. KarmaPlace. Check out Women's Flat Sandals Online</v>
          </cell>
          <cell r="H5">
            <v>2979</v>
          </cell>
          <cell r="I5" t="str">
            <v>Sole House</v>
          </cell>
          <cell r="J5" t="str">
            <v>Soft Faux Leather Flats in Purple and Yellow</v>
          </cell>
          <cell r="L5" t="str">
            <v>size-6, size-7, size-8, size-9, size-10, size-11</v>
          </cell>
          <cell r="N5" t="str">
            <v>Soft Faux Leather</v>
          </cell>
          <cell r="O5" t="str">
            <v>sole_house_flats_sizechart</v>
          </cell>
          <cell r="P5" t="str">
            <v>Flats</v>
          </cell>
          <cell r="S5" t="str">
            <v>Purple and Yellow</v>
          </cell>
          <cell r="T5" t="str">
            <v xml:space="preserve">Purple , Yellow , Silver , White </v>
          </cell>
          <cell r="V5">
            <v>2250</v>
          </cell>
          <cell r="W5">
            <v>2350</v>
          </cell>
          <cell r="Y5" t="str">
            <v>2979-6</v>
          </cell>
          <cell r="Z5" t="str">
            <v>https://kpvimages.s3.amazonaws.com/Sole_House/2021/04/16/2979-1.JPG</v>
          </cell>
          <cell r="AA5" t="str">
            <v>https://kpvimages.s3.amazonaws.com/Sole_House/2021/04/16/2979-2.JPG</v>
          </cell>
          <cell r="AB5" t="str">
            <v>https://kpvimages.s3.amazonaws.com/Sole_House/2021/04/16/2979-3.JPG</v>
          </cell>
          <cell r="AC5" t="str">
            <v>https://kpvimages.s3.amazonaws.com/Sole_House/2021/04/16/2979-4.JPG</v>
          </cell>
          <cell r="AD5" t="str">
            <v>123.jpg</v>
          </cell>
          <cell r="AE5" t="str">
            <v>123.jpg</v>
          </cell>
          <cell r="AF5" t="str">
            <v>123.jpg</v>
          </cell>
          <cell r="AI5" t="str">
            <v>https://kpvimages.s3.amazonaws.com/Sole_House/2021/04/16/2979-1.JPG
https://kpvimages.s3.amazonaws.com/Sole_House/2021/04/16/2979-2.JPG
https://kpvimages.s3.amazonaws.com/Sole_House/2021/04/16/2979-3.JPG
https://kpvimages.s3.amazonaws.com/Sole_House/2021/04/16/2979-4.JPG
123.jpg
123.jpg</v>
          </cell>
          <cell r="AJ5" t="str">
            <v xml:space="preserve">Light Purple Sliders with Silver Nakshi Mama Bear Text and Yellow Flowers with White beaded Lillies </v>
          </cell>
          <cell r="AQ5" t="str">
            <v>sole-house, flats, purple, yellow, faux leather, delivery-time-20-22-days, ideal-for-women, size-6, size-7, size-8, size-9, size-10, size-11, sole_house_flats_sizechart, Just In, footwear, Accessories</v>
          </cell>
          <cell r="AR5" t="str">
            <v>flats</v>
          </cell>
          <cell r="AS5" t="str">
            <v>sole-house</v>
          </cell>
          <cell r="AT5" t="str">
            <v>purple, yellow</v>
          </cell>
          <cell r="AU5" t="str">
            <v>faux leather</v>
          </cell>
          <cell r="AV5" t="str">
            <v>delivery-time-20-22-days</v>
          </cell>
          <cell r="AW5" t="str">
            <v>size-6, size-7, size-8, size-9, size-10, size-11</v>
          </cell>
          <cell r="AX5" t="str">
            <v>sole_house_flats_sizechart</v>
          </cell>
          <cell r="AY5" t="str">
            <v>Just In, footwear, Accessories</v>
          </cell>
          <cell r="BD5" t="str">
            <v xml:space="preserve">Flats </v>
          </cell>
          <cell r="BE5" t="str">
            <v>Spot cleaning only.  If the shoe gets wet remember to first dry in the sun before putting it back in the closet.</v>
          </cell>
          <cell r="BM5" t="str">
            <v>Purple and Yellow</v>
          </cell>
          <cell r="BN5" t="str">
            <v>Purple and Yellow</v>
          </cell>
          <cell r="BO5" t="str">
            <v>Purple, Yellow</v>
          </cell>
          <cell r="BP5" t="str">
            <v>Soft Faux Leather</v>
          </cell>
          <cell r="BQ5" t="str">
            <v>Faux Leather</v>
          </cell>
          <cell r="BR5" t="str">
            <v>Faux Leather</v>
          </cell>
          <cell r="BW5" t="str">
            <v>Color: Purple and Yellow
Material: Soft Faux Leather
Wash Care: Spot cleaning only.  If the shoe gets wet remember to first dry in the sun before putting it back in the closet.</v>
          </cell>
          <cell r="BX5" t="str">
            <v>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  <cell r="BY5" t="str">
            <v>&lt;p&gt;Light Purple Sliders with Silver Nakshi Mama Bear Text and Yellow Flowers with White beaded Lillies &lt;/p&gt;</v>
          </cell>
          <cell r="BZ5" t="str">
            <v>&lt;p&gt;Light Purple Sliders with Silver Nakshi Mama Bear Text and Yellow Flowers with White beaded Lillies &lt;/p&gt;
&lt;b&gt;Product Features : &lt;/b&gt;
&lt;ul&gt;&lt;li&gt;Color: Purple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">
          <cell r="A6">
            <v>2980</v>
          </cell>
          <cell r="B6" t="str">
            <v>Soft Faux Leather Flats in Pink</v>
          </cell>
          <cell r="C6" t="str">
            <v>Soft Faux Leather Flats in Pink | Flats For Women - Karmaplace</v>
          </cell>
          <cell r="D6" t="str">
            <v>Shop Soft Faux Leather Flats in Pink at best offer price on our online Saree Store. KarmaPlace. Check out</v>
          </cell>
          <cell r="E6" t="str">
            <v>Flats Sandals for Women</v>
          </cell>
          <cell r="F6" t="str">
            <v>Shop Soft Faux Leather Flats in Pink at best offer price on our online Saree Store. KarmaPlace. Check out Flats Sandals for Women</v>
          </cell>
          <cell r="H6">
            <v>2980</v>
          </cell>
          <cell r="I6" t="str">
            <v>Sole House</v>
          </cell>
          <cell r="J6" t="str">
            <v>Soft Faux Leather Flats in Pink</v>
          </cell>
          <cell r="L6" t="str">
            <v>size-6, size-7, size-8, size-9, size-10, size-11</v>
          </cell>
          <cell r="N6" t="str">
            <v>Soft Faux Leather</v>
          </cell>
          <cell r="O6" t="str">
            <v>sole_house_flats_sizechart</v>
          </cell>
          <cell r="P6" t="str">
            <v>Flats</v>
          </cell>
          <cell r="S6" t="str">
            <v>Pink</v>
          </cell>
          <cell r="T6" t="str">
            <v xml:space="preserve">Fuschia , Pink , Blue , Gold </v>
          </cell>
          <cell r="V6">
            <v>2250</v>
          </cell>
          <cell r="W6">
            <v>2350</v>
          </cell>
          <cell r="Y6" t="str">
            <v>2980-6</v>
          </cell>
          <cell r="Z6" t="str">
            <v>https://kpvimages.s3.amazonaws.com/Sole_House/2021/04/16/2980-1.JPG</v>
          </cell>
          <cell r="AA6" t="str">
            <v>https://kpvimages.s3.amazonaws.com/Sole_House/2021/04/16/2980-2.JPG</v>
          </cell>
          <cell r="AB6" t="str">
            <v>https://kpvimages.s3.amazonaws.com/Sole_House/2021/04/16/2980-3.JPG</v>
          </cell>
          <cell r="AC6" t="str">
            <v>123.jpg</v>
          </cell>
          <cell r="AD6" t="str">
            <v>123.jpg</v>
          </cell>
          <cell r="AE6" t="str">
            <v>123.jpg</v>
          </cell>
          <cell r="AF6" t="str">
            <v>123.jpg</v>
          </cell>
          <cell r="AI6" t="str">
            <v>https://kpvimages.s3.amazonaws.com/Sole_House/2021/04/16/2980-1.JPG
https://kpvimages.s3.amazonaws.com/Sole_House/2021/04/16/2980-2.JPG
https://kpvimages.s3.amazonaws.com/Sole_House/2021/04/16/2980-3.JPG
123.jpg
123.jpg
123.jpg</v>
          </cell>
          <cell r="AJ6" t="str">
            <v xml:space="preserve">Fuchsia Pink Raw Silk Drama Queen Sliders with Scattered Sequin in Pink, Blue and Gold </v>
          </cell>
          <cell r="AQ6" t="str">
            <v>sole-house, flats, pink, faux leather, delivery-time-20-22-days, ideal-for-women, size-6, size-7, size-8, size-9, size-10, size-11, sole_house_flats_sizechart, Just In, footwear, Accessories</v>
          </cell>
          <cell r="AR6" t="str">
            <v>flats</v>
          </cell>
          <cell r="AS6" t="str">
            <v>sole-house</v>
          </cell>
          <cell r="AT6" t="str">
            <v>pink</v>
          </cell>
          <cell r="AU6" t="str">
            <v>faux leather</v>
          </cell>
          <cell r="AV6" t="str">
            <v>delivery-time-20-22-days</v>
          </cell>
          <cell r="AW6" t="str">
            <v>size-6, size-7, size-8, size-9, size-10, size-11</v>
          </cell>
          <cell r="AX6" t="str">
            <v>sole_house_flats_sizechart</v>
          </cell>
          <cell r="AY6" t="str">
            <v>Just In, footwear, Accessories</v>
          </cell>
          <cell r="BD6" t="str">
            <v xml:space="preserve">Flats </v>
          </cell>
          <cell r="BE6" t="str">
            <v>Spot cleaning only.  If the shoe gets wet remember to first dry in the sun before putting it back in the closet.</v>
          </cell>
          <cell r="BM6" t="str">
            <v>Pink</v>
          </cell>
          <cell r="BN6" t="str">
            <v>Pink</v>
          </cell>
          <cell r="BO6" t="str">
            <v>Pink</v>
          </cell>
          <cell r="BP6" t="str">
            <v>Soft Faux Leather</v>
          </cell>
          <cell r="BQ6" t="str">
            <v>Faux Leather</v>
          </cell>
          <cell r="BR6" t="str">
            <v>Faux Leather</v>
          </cell>
          <cell r="BW6" t="str">
            <v>Color: Pink
Material: Soft Faux Leather
Wash Care: Spot cleaning only.  If the shoe gets wet remember to first dry in the sun before putting it back in the closet.</v>
          </cell>
          <cell r="BX6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6" t="str">
            <v>&lt;p&gt;Fuchsia Pink Raw Silk Drama Queen Sliders with Scattered Sequin in Pink, Blue and Gold &lt;/p&gt;</v>
          </cell>
          <cell r="BZ6" t="str">
            <v>&lt;p&gt;Fuchsia Pink Raw Silk Drama Queen Sliders with Scattered Sequin in Pink, Blue and Gold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7">
          <cell r="A7">
            <v>2981</v>
          </cell>
          <cell r="B7" t="str">
            <v>Soft Faux Leather Flats in Yellow and Pink</v>
          </cell>
          <cell r="C7" t="str">
            <v>Soft Faux Leather Flats in Yellow and Pink | Flats For Women - Karmaplace</v>
          </cell>
          <cell r="D7" t="str">
            <v>Shop Soft Faux Leather Flats in Yellow and Pink at best offer price on our online Saree Store. KarmaPlace. Check out</v>
          </cell>
          <cell r="E7" t="str">
            <v>Designer Flats for Women</v>
          </cell>
          <cell r="F7" t="str">
            <v>Shop Soft Faux Leather Flats in Yellow and Pink at best offer price on our online Saree Store. KarmaPlace. Check out Designer Flats for Women</v>
          </cell>
          <cell r="H7">
            <v>2981</v>
          </cell>
          <cell r="I7" t="str">
            <v>Sole House</v>
          </cell>
          <cell r="J7" t="str">
            <v>Soft Faux Leather Flats in Yellow and Pink</v>
          </cell>
          <cell r="L7" t="str">
            <v>size-6, size-7, size-8, size-9, size-10, size-11</v>
          </cell>
          <cell r="N7" t="str">
            <v>Soft Faux Leather</v>
          </cell>
          <cell r="O7" t="str">
            <v>sole_house_flats_sizechart</v>
          </cell>
          <cell r="P7" t="str">
            <v>Flats</v>
          </cell>
          <cell r="S7" t="str">
            <v>Yellow and Pink</v>
          </cell>
          <cell r="T7" t="str">
            <v xml:space="preserve">Yellow and Pink </v>
          </cell>
          <cell r="V7">
            <v>2250</v>
          </cell>
          <cell r="W7">
            <v>2350</v>
          </cell>
          <cell r="Y7" t="str">
            <v>2981-6</v>
          </cell>
          <cell r="Z7" t="str">
            <v>https://kpvimages.s3.amazonaws.com/Sole_House/2021/04/16/2981-1.JPG</v>
          </cell>
          <cell r="AA7" t="str">
            <v>https://kpvimages.s3.amazonaws.com/Sole_House/2021/04/16/2981-2.JPG</v>
          </cell>
          <cell r="AB7" t="str">
            <v>https://kpvimages.s3.amazonaws.com/Sole_House/2021/04/16/2981-3.JPG</v>
          </cell>
          <cell r="AC7" t="str">
            <v>https://kpvimages.s3.amazonaws.com/Sole_House/2021/04/16/2981-4.JPG</v>
          </cell>
          <cell r="AD7" t="str">
            <v>123.jpg</v>
          </cell>
          <cell r="AE7" t="str">
            <v>123.jpg</v>
          </cell>
          <cell r="AF7" t="str">
            <v>123.jpg</v>
          </cell>
          <cell r="AI7" t="str">
            <v>https://kpvimages.s3.amazonaws.com/Sole_House/2021/04/16/2981-1.JPG
https://kpvimages.s3.amazonaws.com/Sole_House/2021/04/16/2981-2.JPG
https://kpvimages.s3.amazonaws.com/Sole_House/2021/04/16/2981-3.JPG
https://kpvimages.s3.amazonaws.com/Sole_House/2021/04/16/2981-4.JPG
123.jpg
123.jpg</v>
          </cell>
          <cell r="AJ7" t="str">
            <v xml:space="preserve">Yellow Scalloped Sliders with Bride To Be in Fuchsia Pink . </v>
          </cell>
          <cell r="AQ7" t="str">
            <v>sole-house, flats, yellow, pink, faux leather, delivery-time-20-22-days, ideal-for-women, size-6, size-7, size-8, size-9, size-10, size-11, sole_house_flats_sizechart, Just In, footwear, Accessories</v>
          </cell>
          <cell r="AR7" t="str">
            <v>flats</v>
          </cell>
          <cell r="AS7" t="str">
            <v>sole-house</v>
          </cell>
          <cell r="AT7" t="str">
            <v>yellow, pink</v>
          </cell>
          <cell r="AU7" t="str">
            <v>faux leather</v>
          </cell>
          <cell r="AV7" t="str">
            <v>delivery-time-20-22-days</v>
          </cell>
          <cell r="AW7" t="str">
            <v>size-6, size-7, size-8, size-9, size-10, size-11</v>
          </cell>
          <cell r="AX7" t="str">
            <v>sole_house_flats_sizechart</v>
          </cell>
          <cell r="AY7" t="str">
            <v>Just In, footwear, Accessories</v>
          </cell>
          <cell r="BD7" t="str">
            <v xml:space="preserve">Flats </v>
          </cell>
          <cell r="BE7" t="str">
            <v>Spot cleaning only.  If the shoe gets wet remember to first dry in the sun before putting it back in the closet.</v>
          </cell>
          <cell r="BM7" t="str">
            <v>Yellow and Pink</v>
          </cell>
          <cell r="BN7" t="str">
            <v>Yellow and Pink</v>
          </cell>
          <cell r="BO7" t="str">
            <v>Yellow, Pink</v>
          </cell>
          <cell r="BP7" t="str">
            <v>Soft Faux Leather</v>
          </cell>
          <cell r="BQ7" t="str">
            <v>Faux Leather</v>
          </cell>
          <cell r="BR7" t="str">
            <v>Faux Leather</v>
          </cell>
          <cell r="BW7" t="str">
            <v>Color: Yellow and Pink
Material: Soft Faux Leather
Wash Care: Spot cleaning only.  If the shoe gets wet remember to first dry in the sun before putting it back in the closet.</v>
          </cell>
          <cell r="BX7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7" t="str">
            <v>&lt;p&gt;Yellow Scalloped Sliders with Bride To Be in Fuchsia Pink . &lt;/p&gt;</v>
          </cell>
          <cell r="BZ7" t="str">
            <v>&lt;p&gt;Yellow Scalloped Sliders with Bride To Be in Fuchsia Pink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">
          <cell r="A8">
            <v>2982</v>
          </cell>
          <cell r="B8" t="str">
            <v>Soft Faux Leather Block Heel in Pink</v>
          </cell>
          <cell r="C8" t="str">
            <v>Soft Faux Leather Block Heel in Pink | Block Heel For Women - Karmaplace</v>
          </cell>
          <cell r="D8" t="str">
            <v>Shop Soft Faux Leather Block Heel in Pink at best offer price on our online Saree Store. KarmaPlace. Check out</v>
          </cell>
          <cell r="E8" t="str">
            <v>Womens Flat Sandals &amp; Shoes Online</v>
          </cell>
          <cell r="F8" t="str">
            <v>Shop Soft Faux Leather Block Heel in Pink at best offer price on our online Saree Store. KarmaPlace. Check out Womens Flat Sandals &amp; Shoes Online</v>
          </cell>
          <cell r="H8">
            <v>2982</v>
          </cell>
          <cell r="I8" t="str">
            <v>Sole House</v>
          </cell>
          <cell r="J8" t="str">
            <v>Soft Faux Leather Block Heel in Pink</v>
          </cell>
          <cell r="L8" t="str">
            <v>size-6, size-7, size-8, size-9, size-10, size-11</v>
          </cell>
          <cell r="N8" t="str">
            <v>Soft Faux Leather</v>
          </cell>
          <cell r="O8" t="str">
            <v>sole_house_block_heel_size_chart</v>
          </cell>
          <cell r="P8" t="str">
            <v>Block Heel</v>
          </cell>
          <cell r="S8" t="str">
            <v>Pink</v>
          </cell>
          <cell r="T8" t="str">
            <v xml:space="preserve">Pink and Gold </v>
          </cell>
          <cell r="V8">
            <v>2580</v>
          </cell>
          <cell r="W8">
            <v>2680</v>
          </cell>
          <cell r="Y8" t="str">
            <v>2982-6</v>
          </cell>
          <cell r="Z8" t="str">
            <v>https://kpvimages.s3.amazonaws.com/Sole_House/2021/04/16/2982-1.JPG</v>
          </cell>
          <cell r="AA8" t="str">
            <v>https://kpvimages.s3.amazonaws.com/Sole_House/2021/04/16/2982-2.JPG</v>
          </cell>
          <cell r="AB8" t="str">
            <v>https://kpvimages.s3.amazonaws.com/Sole_House/2021/04/16/2982-3.JPG</v>
          </cell>
          <cell r="AC8" t="str">
            <v>https://kpvimages.s3.amazonaws.com/Sole_House/2021/04/16/2982-4.JPG</v>
          </cell>
          <cell r="AD8" t="str">
            <v>123.jpg</v>
          </cell>
          <cell r="AE8" t="str">
            <v>123.jpg</v>
          </cell>
          <cell r="AF8" t="str">
            <v>123.jpg</v>
          </cell>
          <cell r="AI8" t="str">
            <v>https://kpvimages.s3.amazonaws.com/Sole_House/2021/04/16/2982-1.JPG
https://kpvimages.s3.amazonaws.com/Sole_House/2021/04/16/2982-2.JPG
https://kpvimages.s3.amazonaws.com/Sole_House/2021/04/16/2982-3.JPG
https://kpvimages.s3.amazonaws.com/Sole_House/2021/04/16/2982-4.JPG
123.jpg
123.jpg</v>
          </cell>
          <cell r="AJ8" t="str">
            <v xml:space="preserve">Birthday Queen Scalloped 2 Inch Block heels with Light gold Beaded Text . </v>
          </cell>
          <cell r="AQ8" t="str">
            <v>sole-house, heels, pink, faux leather, delivery-time-20-22-days, ideal-for-women, size-6, size-7, size-8, size-9, size-10, size-11, sole_house_block_heel_size_chart, Just In, footwear, Accessories</v>
          </cell>
          <cell r="AR8" t="str">
            <v>heels</v>
          </cell>
          <cell r="AS8" t="str">
            <v>sole-house</v>
          </cell>
          <cell r="AT8" t="str">
            <v>pink</v>
          </cell>
          <cell r="AU8" t="str">
            <v>faux leather</v>
          </cell>
          <cell r="AV8" t="str">
            <v>delivery-time-20-22-days</v>
          </cell>
          <cell r="AW8" t="str">
            <v>size-6, size-7, size-8, size-9, size-10, size-11</v>
          </cell>
          <cell r="AX8" t="str">
            <v>sole_house_block_heel_size_chart</v>
          </cell>
          <cell r="AY8" t="str">
            <v>Just In, footwear, Accessories</v>
          </cell>
          <cell r="BD8" t="str">
            <v>2 inch Block Heel</v>
          </cell>
          <cell r="BE8" t="str">
            <v>Spot cleaning only.  If the shoe gets wet remember to first dry in the sun before putting it back in the closet.</v>
          </cell>
          <cell r="BM8" t="str">
            <v>Pink</v>
          </cell>
          <cell r="BN8" t="str">
            <v>Pink</v>
          </cell>
          <cell r="BO8" t="str">
            <v>Pink</v>
          </cell>
          <cell r="BP8" t="str">
            <v>Soft Faux Leather</v>
          </cell>
          <cell r="BQ8" t="str">
            <v>Faux Leather</v>
          </cell>
          <cell r="BR8" t="str">
            <v>Faux Leather</v>
          </cell>
          <cell r="BW8" t="str">
            <v>Color: Pink
Material: Soft Faux Leather
Wash Care: Spot cleaning only.  If the shoe gets wet remember to first dry in the sun before putting it back in the closet.</v>
          </cell>
          <cell r="BX8" t="str">
            <v>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  <cell r="BY8" t="str">
            <v>&lt;p&gt;Birthday Queen Scalloped 2 Inch Block heels with Light gold Beaded Text . &lt;/p&gt;</v>
          </cell>
          <cell r="BZ8" t="str">
            <v>&lt;p&gt;Birthday Queen Scalloped 2 Inch Block heels with Light gold Beaded Text . &lt;/p&gt;
&lt;b&gt;Product Features : &lt;/b&gt;
&lt;ul&gt;&lt;li&gt;Color: Pink&lt;/li&gt;
&lt;li&gt;Material: Soft Faux Leather&lt;/li&gt;
&lt;li&gt;Wash Care: Spot cleaning only.  If the shoe gets wet remember to first dry in the sun before putting it back in the closet.&lt;/li&gt;&lt;/ul&gt;</v>
          </cell>
        </row>
        <row r="9">
          <cell r="A9">
            <v>2993</v>
          </cell>
          <cell r="B9" t="str">
            <v>Soft Faux Leather Flats in Cream and Blue</v>
          </cell>
          <cell r="C9" t="str">
            <v>Soft Faux Leather Flats in Cream and Blue | Flats For Women - Karmaplace</v>
          </cell>
          <cell r="D9" t="str">
            <v>Shop Soft Faux Leather Flats in Cream and Blue at best offer price on our online Saree Store. KarmaPlace. Check out</v>
          </cell>
          <cell r="E9" t="str">
            <v>Flat Sandals for Girls</v>
          </cell>
          <cell r="F9" t="str">
            <v>Shop Soft Faux Leather Flats in Cream and Blue at best offer price on our online Saree Store. KarmaPlace. Check out Flat Sandals for Girls</v>
          </cell>
          <cell r="H9">
            <v>2993</v>
          </cell>
          <cell r="I9" t="str">
            <v>Sole House</v>
          </cell>
          <cell r="J9" t="str">
            <v>Soft Faux Leather Flats in Cream and Blue</v>
          </cell>
          <cell r="L9" t="str">
            <v>size-6, size-7, size-8, size-9, size-10, size-11</v>
          </cell>
          <cell r="N9" t="str">
            <v>Soft Faux Leather</v>
          </cell>
          <cell r="O9" t="str">
            <v>sole_house_flats_sizechart</v>
          </cell>
          <cell r="P9" t="str">
            <v>Flats</v>
          </cell>
          <cell r="S9" t="str">
            <v>Cream and Blue</v>
          </cell>
          <cell r="T9" t="str">
            <v xml:space="preserve">Crème &amp; Blue </v>
          </cell>
          <cell r="V9">
            <v>2150</v>
          </cell>
          <cell r="W9">
            <v>2250</v>
          </cell>
          <cell r="Y9" t="str">
            <v>2993-6</v>
          </cell>
          <cell r="Z9" t="str">
            <v>https://kpvimages.s3.amazonaws.com/Sole_House/2021/04/16/2993-1.jpg</v>
          </cell>
          <cell r="AA9" t="str">
            <v>https://kpvimages.s3.amazonaws.com/Sole_House/2021/04/16/2993-2.jpg</v>
          </cell>
          <cell r="AB9" t="str">
            <v>https://kpvimages.s3.amazonaws.com/Sole_House/2021/04/16/2993-3.jpg</v>
          </cell>
          <cell r="AC9" t="str">
            <v>https://kpvimages.s3.amazonaws.com/Sole_House/2021/04/16/2993-4.jpg</v>
          </cell>
          <cell r="AD9" t="str">
            <v>123.jpg</v>
          </cell>
          <cell r="AE9" t="str">
            <v>123.jpg</v>
          </cell>
          <cell r="AF9" t="str">
            <v>123.jpg</v>
          </cell>
          <cell r="AI9" t="str">
            <v>https://kpvimages.s3.amazonaws.com/Sole_House/2021/04/16/2993-1.jpg
https://kpvimages.s3.amazonaws.com/Sole_House/2021/04/16/2993-2.jpg
https://kpvimages.s3.amazonaws.com/Sole_House/2021/04/16/2993-3.jpg
https://kpvimages.s3.amazonaws.com/Sole_House/2021/04/16/2993-4.jpg
123.jpg
123.jpg</v>
          </cell>
          <cell r="AJ9" t="str">
            <v xml:space="preserve">Textured Vegan Leather with Gold Rivets, Fringe Cutting and Sky Blue Embroidery </v>
          </cell>
          <cell r="AQ9" t="str">
            <v>sole-house, flats, cream, blue, faux leather, delivery-time-20-22-days, ideal-for-women, size-6, size-7, size-8, size-9, size-10, size-11, sole_house_flats_sizechart, Just In, footwear, Accessories</v>
          </cell>
          <cell r="AR9" t="str">
            <v>flats</v>
          </cell>
          <cell r="AS9" t="str">
            <v>sole-house</v>
          </cell>
          <cell r="AT9" t="str">
            <v>cream, blue</v>
          </cell>
          <cell r="AU9" t="str">
            <v>faux leather</v>
          </cell>
          <cell r="AV9" t="str">
            <v>delivery-time-20-22-days</v>
          </cell>
          <cell r="AW9" t="str">
            <v>size-6, size-7, size-8, size-9, size-10, size-11</v>
          </cell>
          <cell r="AX9" t="str">
            <v>sole_house_flats_sizechart</v>
          </cell>
          <cell r="AY9" t="str">
            <v>Just In, footwear, Accessories</v>
          </cell>
          <cell r="BD9" t="str">
            <v>Flats</v>
          </cell>
          <cell r="BE9" t="str">
            <v>Spot cleaning only.  If the shoe gets wet remember to first dry in the sun before putting it back in the closet.</v>
          </cell>
          <cell r="BM9" t="str">
            <v>Cream and Blue</v>
          </cell>
          <cell r="BN9" t="str">
            <v>Cream and Blue</v>
          </cell>
          <cell r="BO9" t="str">
            <v>Cream, Blue</v>
          </cell>
          <cell r="BP9" t="str">
            <v>Soft Faux Leather</v>
          </cell>
          <cell r="BQ9" t="str">
            <v>Faux Leather</v>
          </cell>
          <cell r="BR9" t="str">
            <v>Faux Leather</v>
          </cell>
          <cell r="BW9" t="str">
            <v>Color: Cream and Blue
Material: Soft Faux Leather
Wash Care: Spot cleaning only.  If the shoe gets wet remember to first dry in the sun before putting it back in the closet.</v>
          </cell>
          <cell r="BX9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9" t="str">
            <v>&lt;p&gt;Textured Vegan Leather with Gold Rivets, Fringe Cutting and Sky Blue Embroidery &lt;/p&gt;</v>
          </cell>
          <cell r="BZ9" t="str">
            <v>&lt;p&gt;Textured Vegan Leather with Gold Rivets, Fringe Cutting and Sky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0">
          <cell r="A10">
            <v>2994</v>
          </cell>
          <cell r="B10" t="str">
            <v>Soft Faux Leather Flats in Cream and Blue</v>
          </cell>
          <cell r="C10" t="str">
            <v>Soft Faux Leather Flats in Cream and Blue | Flats For Women - Karmaplace</v>
          </cell>
          <cell r="D10" t="str">
            <v>Shop Soft Faux Leather Flats in Cream and Blue at best offer price on our online Saree Store. KarmaPlace. Check out</v>
          </cell>
          <cell r="E10" t="str">
            <v>branded flats online</v>
          </cell>
          <cell r="F10" t="str">
            <v>Shop Soft Faux Leather Flats in Cream and Blue at best offer price on our online Saree Store. KarmaPlace. Check out branded flats online</v>
          </cell>
          <cell r="H10">
            <v>2994</v>
          </cell>
          <cell r="I10" t="str">
            <v>Sole House</v>
          </cell>
          <cell r="J10" t="str">
            <v>Soft Faux Leather Flats in Cream and Blue</v>
          </cell>
          <cell r="L10" t="str">
            <v>size-6, size-7, size-8, size-9, size-10, size-11</v>
          </cell>
          <cell r="N10" t="str">
            <v>Soft Faux Leather</v>
          </cell>
          <cell r="O10" t="str">
            <v>sole_house_flats_sizechart</v>
          </cell>
          <cell r="P10" t="str">
            <v>Flats</v>
          </cell>
          <cell r="S10" t="str">
            <v>Cream and Blue</v>
          </cell>
          <cell r="T10" t="str">
            <v xml:space="preserve">Crème &amp; Blue </v>
          </cell>
          <cell r="V10">
            <v>2260</v>
          </cell>
          <cell r="W10">
            <v>2360</v>
          </cell>
          <cell r="Y10" t="str">
            <v>2994-6</v>
          </cell>
          <cell r="Z10" t="str">
            <v>https://kpvimages.s3.amazonaws.com/Sole_House/2021/04/16/2994-1.jpg</v>
          </cell>
          <cell r="AA10" t="str">
            <v>https://kpvimages.s3.amazonaws.com/Sole_House/2021/04/16/2994-2.jpg</v>
          </cell>
          <cell r="AB10" t="str">
            <v>https://kpvimages.s3.amazonaws.com/Sole_House/2021/04/16/2994-3.jpg</v>
          </cell>
          <cell r="AC10" t="str">
            <v>https://kpvimages.s3.amazonaws.com/Sole_House/2021/04/16/2994-4.jpg</v>
          </cell>
          <cell r="AD10" t="str">
            <v>123.jpg</v>
          </cell>
          <cell r="AE10" t="str">
            <v>123.jpg</v>
          </cell>
          <cell r="AF10" t="str">
            <v>123.jpg</v>
          </cell>
          <cell r="AI10" t="str">
            <v>https://kpvimages.s3.amazonaws.com/Sole_House/2021/04/16/2994-1.jpg
https://kpvimages.s3.amazonaws.com/Sole_House/2021/04/16/2994-2.jpg
https://kpvimages.s3.amazonaws.com/Sole_House/2021/04/16/2994-3.jpg
https://kpvimages.s3.amazonaws.com/Sole_House/2021/04/16/2994-4.jpg
123.jpg
123.jpg</v>
          </cell>
          <cell r="AJ10" t="str">
            <v xml:space="preserve">Textured Cream Vegan Leather with Gold Rivets, Fringe Cutting, Swarovski Strap and Sky Blue embroidery Strap </v>
          </cell>
          <cell r="AQ10" t="str">
            <v>sole-house, flats, cream, blue, faux leather, delivery-time-20-22-days, ideal-for-women, size-6, size-7, size-8, size-9, size-10, size-11, sole_house_flats_sizechart, Just In, footwear, Accessories</v>
          </cell>
          <cell r="AR10" t="str">
            <v>flats</v>
          </cell>
          <cell r="AS10" t="str">
            <v>sole-house</v>
          </cell>
          <cell r="AT10" t="str">
            <v>cream, blue</v>
          </cell>
          <cell r="AU10" t="str">
            <v>faux leather</v>
          </cell>
          <cell r="AV10" t="str">
            <v>delivery-time-20-22-days</v>
          </cell>
          <cell r="AW10" t="str">
            <v>size-6, size-7, size-8, size-9, size-10, size-11</v>
          </cell>
          <cell r="AX10" t="str">
            <v>sole_house_flats_sizechart</v>
          </cell>
          <cell r="AY10" t="str">
            <v>Just In, footwear, Accessories</v>
          </cell>
          <cell r="BD10" t="str">
            <v xml:space="preserve">Flats </v>
          </cell>
          <cell r="BE10" t="str">
            <v>Spot cleaning only.  If the shoe gets wet remember to first dry in the sun before putting it back in the closet.</v>
          </cell>
          <cell r="BM10" t="str">
            <v>Cream and Blue</v>
          </cell>
          <cell r="BN10" t="str">
            <v>Cream and Blue</v>
          </cell>
          <cell r="BO10" t="str">
            <v>Cream, Blue</v>
          </cell>
          <cell r="BP10" t="str">
            <v>Soft Faux Leather</v>
          </cell>
          <cell r="BQ10" t="str">
            <v>Faux Leather</v>
          </cell>
          <cell r="BR10" t="str">
            <v>Faux Leather</v>
          </cell>
          <cell r="BW10" t="str">
            <v>Color: Cream and Blue
Material: Soft Faux Leather
Wash Care: Spot cleaning only.  If the shoe gets wet remember to first dry in the sun before putting it back in the closet.</v>
          </cell>
          <cell r="BX10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0" t="str">
            <v>&lt;p&gt;Textured Cream Vegan Leather with Gold Rivets, Fringe Cutting, Swarovski Strap and Sky Blue embroidery Strap &lt;/p&gt;</v>
          </cell>
          <cell r="BZ10" t="str">
            <v>&lt;p&gt;Textured Cream Vegan Leather with Gold Rivets, Fringe Cutting, Swarovski Strap and Sky Blue embroidery Strap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1">
          <cell r="A11">
            <v>2995</v>
          </cell>
          <cell r="B11" t="str">
            <v>Soft Faux Leather Mules in Cream and Blue</v>
          </cell>
          <cell r="C11" t="str">
            <v>Soft Faux Leather Mules in Cream and Blue | Mules For Women - Karmaplace</v>
          </cell>
          <cell r="D11" t="str">
            <v>Shop Soft Faux Leather Mules in Cream and Blue at best offer price on our online Saree Store. KarmaPlace. Check out</v>
          </cell>
          <cell r="E11" t="str">
            <v>Women's Flats Online in India</v>
          </cell>
          <cell r="F11" t="str">
            <v>Shop Soft Faux Leather Mules in Cream and Blue at best offer price on our online Saree Store. KarmaPlace. Check out Women's Flats Online in India</v>
          </cell>
          <cell r="H11">
            <v>2995</v>
          </cell>
          <cell r="I11" t="str">
            <v>Sole House</v>
          </cell>
          <cell r="J11" t="str">
            <v>Soft Faux Leather Mules in Cream and Blue</v>
          </cell>
          <cell r="L11" t="str">
            <v>size-6, size-7, size-8, size-9, size-10, size-11</v>
          </cell>
          <cell r="N11" t="str">
            <v>Soft Faux Leather</v>
          </cell>
          <cell r="O11" t="str">
            <v>sole_house_block_heel_size_chart</v>
          </cell>
          <cell r="P11" t="str">
            <v>Mules</v>
          </cell>
          <cell r="S11" t="str">
            <v>Cream and Blue</v>
          </cell>
          <cell r="T11" t="str">
            <v xml:space="preserve">Crème &amp; Blue </v>
          </cell>
          <cell r="V11">
            <v>2370</v>
          </cell>
          <cell r="W11">
            <v>2470</v>
          </cell>
          <cell r="Y11" t="str">
            <v>2995-6</v>
          </cell>
          <cell r="Z11" t="str">
            <v>https://kpvimages.s3.amazonaws.com/Sole_House/2021/04/16/2995-1.jpg</v>
          </cell>
          <cell r="AA11" t="str">
            <v>https://kpvimages.s3.amazonaws.com/Sole_House/2021/04/16/2995-2.jpg</v>
          </cell>
          <cell r="AB11" t="str">
            <v>https://kpvimages.s3.amazonaws.com/Sole_House/2021/04/16/2995-3.jpg</v>
          </cell>
          <cell r="AC11" t="str">
            <v>https://kpvimages.s3.amazonaws.com/Sole_House/2021/04/16/2995-4.jpg</v>
          </cell>
          <cell r="AD11" t="str">
            <v>https://kpvimages.s3.amazonaws.com/Sole_House/2021/04/16/2995-5.jpg</v>
          </cell>
          <cell r="AE11" t="str">
            <v>123.jpg</v>
          </cell>
          <cell r="AF11" t="str">
            <v>123.jpg</v>
          </cell>
          <cell r="AI11" t="str">
            <v>https://kpvimages.s3.amazonaws.com/Sole_House/2021/04/16/2995-1.jpg
https://kpvimages.s3.amazonaws.com/Sole_House/2021/04/16/2995-2.jpg
https://kpvimages.s3.amazonaws.com/Sole_House/2021/04/16/2995-3.jpg
https://kpvimages.s3.amazonaws.com/Sole_House/2021/04/16/2995-4.jpg
https://kpvimages.s3.amazonaws.com/Sole_House/2021/04/16/2995-5.jpg
123.jpg</v>
          </cell>
          <cell r="AJ11" t="str">
            <v xml:space="preserve">Snug Fit, Round Slip one Mules, with Gold Rivets with two tone blue embroidery </v>
          </cell>
          <cell r="AQ11" t="str">
            <v>sole-house, mules, cream, blue, faux leather, delivery-time-20-22-days, ideal-for-women, size-6, size-7, size-8, size-9, size-10, size-11, sole_house_block_heel_size_chart, Just In, footwear, Accessories</v>
          </cell>
          <cell r="AR11" t="str">
            <v>mules</v>
          </cell>
          <cell r="AS11" t="str">
            <v>sole-house</v>
          </cell>
          <cell r="AT11" t="str">
            <v>cream, blue</v>
          </cell>
          <cell r="AU11" t="str">
            <v>faux leather</v>
          </cell>
          <cell r="AV11" t="str">
            <v>delivery-time-20-22-days</v>
          </cell>
          <cell r="AW11" t="str">
            <v>size-6, size-7, size-8, size-9, size-10, size-11</v>
          </cell>
          <cell r="AX11" t="str">
            <v>sole_house_block_heel_size_chart</v>
          </cell>
          <cell r="AY11" t="str">
            <v>Just In, footwear, Accessories</v>
          </cell>
          <cell r="BD11" t="str">
            <v xml:space="preserve">Mules </v>
          </cell>
          <cell r="BE11" t="str">
            <v>Spot cleaning only.  If the shoe gets wet remember to first dry in the sun before putting it back in the closet.</v>
          </cell>
          <cell r="BM11" t="str">
            <v>Cream and Blue</v>
          </cell>
          <cell r="BN11" t="str">
            <v>Cream and Blue</v>
          </cell>
          <cell r="BO11" t="str">
            <v>Cream, Blue</v>
          </cell>
          <cell r="BP11" t="str">
            <v>Soft Faux Leather</v>
          </cell>
          <cell r="BQ11" t="str">
            <v>Faux Leather</v>
          </cell>
          <cell r="BR11" t="str">
            <v>Faux Leather</v>
          </cell>
          <cell r="BW11" t="str">
            <v>Color: Cream and Blue
Material: Soft Faux Leather
Wash Care: Spot cleaning only.  If the shoe gets wet remember to first dry in the sun before putting it back in the closet.</v>
          </cell>
          <cell r="BX11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1" t="str">
            <v>&lt;p&gt;Snug Fit, Round Slip one Mules, with Gold Rivets with two tone blue embroidery &lt;/p&gt;</v>
          </cell>
          <cell r="BZ11" t="str">
            <v>&lt;p&gt;Snug Fit, Round Slip one Mules, with Gold Rivets with two tone blue embroidery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2">
          <cell r="A12">
            <v>2996</v>
          </cell>
          <cell r="B12" t="str">
            <v>Soft Faux Leather Block Heel in Cream and Blue</v>
          </cell>
          <cell r="C12" t="str">
            <v>Soft Faux Leather Block Heel in Cream and Blue | Block Heel For Women - Karmaplace</v>
          </cell>
          <cell r="D12" t="str">
            <v>Shop Soft Faux Leather Block Heel in Cream and Blue at best offer price on our online Saree Store. KarmaPlace. Check out</v>
          </cell>
          <cell r="E12" t="str">
            <v>Online Flats Shoes for Women</v>
          </cell>
          <cell r="F12" t="str">
            <v>Shop Soft Faux Leather Block Heel in Cream and Blue at best offer price on our online Saree Store. KarmaPlace. Check out Online Flats Shoes for Women</v>
          </cell>
          <cell r="H12">
            <v>2996</v>
          </cell>
          <cell r="I12" t="str">
            <v>Sole House</v>
          </cell>
          <cell r="J12" t="str">
            <v>Soft Faux Leather Block Heel in Cream and Blue</v>
          </cell>
          <cell r="L12" t="str">
            <v>size-6, size-7, size-8, size-9, size-10, size-11</v>
          </cell>
          <cell r="N12" t="str">
            <v>Soft Faux Leather</v>
          </cell>
          <cell r="O12" t="str">
            <v>sole_house_block_heel_size_chart</v>
          </cell>
          <cell r="P12" t="str">
            <v>Block Heel</v>
          </cell>
          <cell r="S12" t="str">
            <v>Cream and Blue</v>
          </cell>
          <cell r="T12" t="str">
            <v xml:space="preserve">Crème &amp; Blue </v>
          </cell>
          <cell r="V12">
            <v>2920</v>
          </cell>
          <cell r="W12">
            <v>3020</v>
          </cell>
          <cell r="Y12" t="str">
            <v>2996-6</v>
          </cell>
          <cell r="Z12" t="str">
            <v>https://kpvimages.s3.amazonaws.com/Sole_House/2021/04/16/2996-1.jpg</v>
          </cell>
          <cell r="AA12" t="str">
            <v>https://kpvimages.s3.amazonaws.com/Sole_House/2021/04/16/2996-2.jpg</v>
          </cell>
          <cell r="AB12" t="str">
            <v>https://kpvimages.s3.amazonaws.com/Sole_House/2021/04/16/2996-3.jpg</v>
          </cell>
          <cell r="AC12" t="str">
            <v>https://kpvimages.s3.amazonaws.com/Sole_House/2021/04/16/2996-4.jpg</v>
          </cell>
          <cell r="AD12" t="str">
            <v>https://kpvimages.s3.amazonaws.com/Sole_House/2021/04/16/2996-5.jpg</v>
          </cell>
          <cell r="AE12" t="str">
            <v>123.jpg</v>
          </cell>
          <cell r="AF12" t="str">
            <v>123.jpg</v>
          </cell>
          <cell r="AI12" t="str">
            <v>https://kpvimages.s3.amazonaws.com/Sole_House/2021/04/16/2996-1.jpg
https://kpvimages.s3.amazonaws.com/Sole_House/2021/04/16/2996-2.jpg
https://kpvimages.s3.amazonaws.com/Sole_House/2021/04/16/2996-3.jpg
https://kpvimages.s3.amazonaws.com/Sole_House/2021/04/16/2996-4.jpg
https://kpvimages.s3.amazonaws.com/Sole_House/2021/04/16/2996-5.jpg
123.jpg</v>
          </cell>
          <cell r="AJ12" t="str">
            <v xml:space="preserve">Textured Cream vegan leather with 3 inch Block Heel, With Aztec and Flower embroidery in Blue . </v>
          </cell>
          <cell r="AQ12" t="str">
            <v>sole-house, heels, cream, blue, faux leather, delivery-time-20-22-days, ideal-for-women, size-6, size-7, size-8, size-9, size-10, size-11, sole_house_block_heel_size_chart, Just In, footwear, Accessories</v>
          </cell>
          <cell r="AR12" t="str">
            <v>heels</v>
          </cell>
          <cell r="AS12" t="str">
            <v>sole-house</v>
          </cell>
          <cell r="AT12" t="str">
            <v>cream, blue</v>
          </cell>
          <cell r="AU12" t="str">
            <v>faux leather</v>
          </cell>
          <cell r="AV12" t="str">
            <v>delivery-time-20-22-days</v>
          </cell>
          <cell r="AW12" t="str">
            <v>size-6, size-7, size-8, size-9, size-10, size-11</v>
          </cell>
          <cell r="AX12" t="str">
            <v>sole_house_block_heel_size_chart</v>
          </cell>
          <cell r="AY12" t="str">
            <v>Just In, footwear, Accessories</v>
          </cell>
          <cell r="BD12" t="str">
            <v xml:space="preserve">Block Heel - 3 inch </v>
          </cell>
          <cell r="BE12" t="str">
            <v>Spot cleaning only.  If the shoe gets wet remember to first dry in the sun before putting it back in the closet.</v>
          </cell>
          <cell r="BM12" t="str">
            <v>Cream and Blue</v>
          </cell>
          <cell r="BN12" t="str">
            <v>Cream and Blue</v>
          </cell>
          <cell r="BO12" t="str">
            <v>Cream, Blue</v>
          </cell>
          <cell r="BP12" t="str">
            <v>Soft Faux Leather</v>
          </cell>
          <cell r="BQ12" t="str">
            <v>Faux Leather</v>
          </cell>
          <cell r="BR12" t="str">
            <v>Faux Leather</v>
          </cell>
          <cell r="BW12" t="str">
            <v>Color: Cream and Blue
Material: Soft Faux Leather
Wash Care: Spot cleaning only.  If the shoe gets wet remember to first dry in the sun before putting it back in the closet.</v>
          </cell>
          <cell r="BX12" t="str">
            <v>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  <cell r="BY12" t="str">
            <v>&lt;p&gt;Textured Cream vegan leather with 3 inch Block Heel, With Aztec and Flower embroidery in Blue . &lt;/p&gt;</v>
          </cell>
          <cell r="BZ12" t="str">
            <v>&lt;p&gt;Textured Cream vegan leather with 3 inch Block Heel, With Aztec and Flower embroidery in Blue . &lt;/p&gt;
&lt;b&gt;Product Features : &lt;/b&gt;
&lt;ul&gt;&lt;li&gt;Color: Cream and Blue&lt;/li&gt;
&lt;li&gt;Material: Soft Faux Leather&lt;/li&gt;
&lt;li&gt;Wash Care: Spot cleaning only.  If the shoe gets wet remember to first dry in the sun before putting it back in the closet.&lt;/li&gt;&lt;/ul&gt;</v>
          </cell>
        </row>
        <row r="13">
          <cell r="A13">
            <v>2997</v>
          </cell>
          <cell r="B13" t="str">
            <v>Soft Faux Leather Pointed Mules in Cream and Multi-color</v>
          </cell>
          <cell r="C13" t="str">
            <v>Soft Faux Leather Pointed Mules in Cream and Multi-color | Pointed Mules For Women - Karmaplace</v>
          </cell>
          <cell r="D13" t="str">
            <v>Shop Soft Faux Leather Pointed Mules in Cream and Multi-color at best offer price on our online Saree Store. KarmaPlace. Check out</v>
          </cell>
          <cell r="E13" t="str">
            <v>Ladies Flat Sandals Online in India</v>
          </cell>
          <cell r="F13" t="str">
            <v>Shop Soft Faux Leather Pointed Mules in Cream and Multi-color at best offer price on our online Saree Store. KarmaPlace. Check out Ladies Flat Sandals Online in India</v>
          </cell>
          <cell r="H13">
            <v>2997</v>
          </cell>
          <cell r="I13" t="str">
            <v>Sole House</v>
          </cell>
          <cell r="J13" t="str">
            <v>Soft Faux Leather Pointed Mules in Cream and Multi-color</v>
          </cell>
          <cell r="L13" t="str">
            <v>size-6, size-7, size-8, size-9, size-10, size-11</v>
          </cell>
          <cell r="N13" t="str">
            <v>Soft Faux Leather</v>
          </cell>
          <cell r="O13" t="str">
            <v>sole_house_block_heel_size_chart</v>
          </cell>
          <cell r="P13" t="str">
            <v>Pointed Mules</v>
          </cell>
          <cell r="S13" t="str">
            <v>Cream and Multi-color</v>
          </cell>
          <cell r="T13" t="str">
            <v xml:space="preserve">Crème &amp; Multi-color </v>
          </cell>
          <cell r="V13">
            <v>2379</v>
          </cell>
          <cell r="W13">
            <v>2479</v>
          </cell>
          <cell r="Y13" t="str">
            <v>2997-6</v>
          </cell>
          <cell r="Z13" t="str">
            <v>https://kpvimages.s3.amazonaws.com/Sole_House/2021/04/16/2997-1.jpg</v>
          </cell>
          <cell r="AA13" t="str">
            <v>https://kpvimages.s3.amazonaws.com/Sole_House/2021/04/16/2997-2.jpg</v>
          </cell>
          <cell r="AB13" t="str">
            <v>https://kpvimages.s3.amazonaws.com/Sole_House/2021/04/16/2997-3.jpg</v>
          </cell>
          <cell r="AC13" t="str">
            <v>123.jpg</v>
          </cell>
          <cell r="AD13" t="str">
            <v>123.jpg</v>
          </cell>
          <cell r="AE13" t="str">
            <v>123.jpg</v>
          </cell>
          <cell r="AF13" t="str">
            <v>123.jpg</v>
          </cell>
          <cell r="AI13" t="str">
            <v>https://kpvimages.s3.amazonaws.com/Sole_House/2021/04/16/2997-1.jpg
https://kpvimages.s3.amazonaws.com/Sole_House/2021/04/16/2997-2.jpg
https://kpvimages.s3.amazonaws.com/Sole_House/2021/04/16/2997-3.jpg
123.jpg
123.jpg
123.jpg</v>
          </cell>
          <cell r="AJ13" t="str">
            <v xml:space="preserve">Cream Vegan leather with Bright Red parakeet Embroidery on Pointed Hi- Collar Mules </v>
          </cell>
          <cell r="AQ13" t="str">
            <v>sole-house, mules, cream, multi-color, faux leather, delivery-time-20-22-days, ideal-for-women, size-6, size-7, size-8, size-9, size-10, size-11, sole_house_block_heel_size_chart, Just In, footwear, Accessories</v>
          </cell>
          <cell r="AR13" t="str">
            <v>mules</v>
          </cell>
          <cell r="AS13" t="str">
            <v>sole-house</v>
          </cell>
          <cell r="AT13" t="str">
            <v>cream, multi-color</v>
          </cell>
          <cell r="AU13" t="str">
            <v>faux leather</v>
          </cell>
          <cell r="AV13" t="str">
            <v>delivery-time-20-22-days</v>
          </cell>
          <cell r="AW13" t="str">
            <v>size-6, size-7, size-8, size-9, size-10, size-11</v>
          </cell>
          <cell r="AX13" t="str">
            <v>sole_house_block_heel_size_chart</v>
          </cell>
          <cell r="AY13" t="str">
            <v>Just In, footwear, Accessories</v>
          </cell>
          <cell r="BD13" t="str">
            <v xml:space="preserve">Pointed Mules </v>
          </cell>
          <cell r="BE13" t="str">
            <v>Spot cleaning only.  If the shoe gets wet remember to first dry in the sun before putting it back in the closet.</v>
          </cell>
          <cell r="BM13" t="str">
            <v>Cream and Multi-color</v>
          </cell>
          <cell r="BN13" t="str">
            <v>Cream and Multi-color</v>
          </cell>
          <cell r="BO13" t="str">
            <v>Cream, Multi-color</v>
          </cell>
          <cell r="BP13" t="str">
            <v>Soft Faux Leather</v>
          </cell>
          <cell r="BQ13" t="str">
            <v>Faux Leather</v>
          </cell>
          <cell r="BR13" t="str">
            <v>Faux Leather</v>
          </cell>
          <cell r="BW13" t="str">
            <v>Color: Cream and Multi-color
Material: Soft Faux Leather
Wash Care: Spot cleaning only.  If the shoe gets wet remember to first dry in the sun before putting it back in the closet.</v>
          </cell>
          <cell r="BX13" t="str">
            <v>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  <cell r="BY13" t="str">
            <v>&lt;p&gt;Cream Vegan leather with Bright Red parakeet Embroidery on Pointed Hi- Collar Mules &lt;/p&gt;</v>
          </cell>
          <cell r="BZ13" t="str">
            <v>&lt;p&gt;Cream Vegan leather with Bright Red parakeet Embroidery on Pointed Hi- Collar Mules &lt;/p&gt;
&lt;b&gt;Product Features : &lt;/b&gt;
&lt;ul&gt;&lt;li&gt;Color: Cream and Multi-color&lt;/li&gt;
&lt;li&gt;Material: Soft Faux Leather&lt;/li&gt;
&lt;li&gt;Wash Care: Spot cleaning only.  If the shoe gets wet remember to first dry in the sun before putting it back in the closet.&lt;/li&gt;&lt;/ul&gt;</v>
          </cell>
        </row>
        <row r="14">
          <cell r="A14">
            <v>2998</v>
          </cell>
          <cell r="B14" t="str">
            <v>Soft Faux Leather Flats in Yellow and Cream</v>
          </cell>
          <cell r="C14" t="str">
            <v>Soft Faux Leather Flats in Yellow and Cream | Flats For Women - Karmaplace</v>
          </cell>
          <cell r="D14" t="str">
            <v>Shop Soft Faux Leather Flats in Yellow and Cream at best offer price on our online Saree Store. KarmaPlace. Check out</v>
          </cell>
          <cell r="E14" t="str">
            <v>Home Women Shoes Flat Sandals</v>
          </cell>
          <cell r="F14" t="str">
            <v>Shop Soft Faux Leather Flats in Yellow and Cream at best offer price on our online Saree Store. KarmaPlace. Check out Home Women Shoes Flat Sandals</v>
          </cell>
          <cell r="H14">
            <v>2998</v>
          </cell>
          <cell r="I14" t="str">
            <v>Sole House</v>
          </cell>
          <cell r="J14" t="str">
            <v>Soft Faux Leather Flats in Yellow and Cream</v>
          </cell>
          <cell r="L14" t="str">
            <v>size-6, size-7, size-8, size-9, size-10, size-11</v>
          </cell>
          <cell r="N14" t="str">
            <v>Soft Faux Leather</v>
          </cell>
          <cell r="O14" t="str">
            <v>sole_house_flats_sizechart</v>
          </cell>
          <cell r="P14" t="str">
            <v>Flats</v>
          </cell>
          <cell r="S14" t="str">
            <v>Yellow and Cream</v>
          </cell>
          <cell r="T14" t="str">
            <v xml:space="preserve">Yellow , Crème &amp; Beige </v>
          </cell>
          <cell r="V14">
            <v>1930</v>
          </cell>
          <cell r="W14">
            <v>2030</v>
          </cell>
          <cell r="Y14" t="str">
            <v>2998-6</v>
          </cell>
          <cell r="Z14" t="str">
            <v>https://kpvimages.s3.amazonaws.com/Sole_House/2021/04/16/2998-1.jpg</v>
          </cell>
          <cell r="AA14" t="str">
            <v>https://kpvimages.s3.amazonaws.com/Sole_House/2021/04/16/2998-2.jpg</v>
          </cell>
          <cell r="AB14" t="str">
            <v>https://kpvimages.s3.amazonaws.com/Sole_House/2021/04/16/2998-3.jpg</v>
          </cell>
          <cell r="AC14" t="str">
            <v>https://kpvimages.s3.amazonaws.com/Sole_House/2021/04/16/2998-4.jpg</v>
          </cell>
          <cell r="AD14" t="str">
            <v>123.jpg</v>
          </cell>
          <cell r="AE14" t="str">
            <v>123.jpg</v>
          </cell>
          <cell r="AF14" t="str">
            <v>123.jpg</v>
          </cell>
          <cell r="AI14" t="str">
            <v>https://kpvimages.s3.amazonaws.com/Sole_House/2021/04/16/2998-1.jpg
https://kpvimages.s3.amazonaws.com/Sole_House/2021/04/16/2998-2.jpg
https://kpvimages.s3.amazonaws.com/Sole_House/2021/04/16/2998-3.jpg
https://kpvimages.s3.amazonaws.com/Sole_House/2021/04/16/2998-4.jpg
123.jpg
123.jpg</v>
          </cell>
          <cell r="AJ14" t="str">
            <v xml:space="preserve">Cluster of Yellow Flowers with Cream embroidery outlining and Gold Button . </v>
          </cell>
          <cell r="AQ14" t="str">
            <v>sole-house, flats, yellow, cream, faux leather, delivery-time-20-22-days, ideal-for-women, size-6, size-7, size-8, size-9, size-10, size-11, sole_house_flats_sizechart, Just In, footwear, Accessories</v>
          </cell>
          <cell r="AR14" t="str">
            <v>flats</v>
          </cell>
          <cell r="AS14" t="str">
            <v>sole-house</v>
          </cell>
          <cell r="AT14" t="str">
            <v>yellow, cream</v>
          </cell>
          <cell r="AU14" t="str">
            <v>faux leather</v>
          </cell>
          <cell r="AV14" t="str">
            <v>delivery-time-20-22-days</v>
          </cell>
          <cell r="AW14" t="str">
            <v>size-6, size-7, size-8, size-9, size-10, size-11</v>
          </cell>
          <cell r="AX14" t="str">
            <v>sole_house_flats_sizechart</v>
          </cell>
          <cell r="AY14" t="str">
            <v>Just In, footwear, Accessories</v>
          </cell>
          <cell r="BD14" t="str">
            <v xml:space="preserve">Flats </v>
          </cell>
          <cell r="BE14" t="str">
            <v>Spot cleaning only.  If the shoe gets wet remember to first dry in the sun before putting it back in the closet.</v>
          </cell>
          <cell r="BM14" t="str">
            <v>Yellow and Cream</v>
          </cell>
          <cell r="BN14" t="str">
            <v>Yellow and Cream</v>
          </cell>
          <cell r="BO14" t="str">
            <v>Yellow, Cream</v>
          </cell>
          <cell r="BP14" t="str">
            <v>Soft Faux Leather</v>
          </cell>
          <cell r="BQ14" t="str">
            <v>Faux Leather</v>
          </cell>
          <cell r="BR14" t="str">
            <v>Faux Leather</v>
          </cell>
          <cell r="BW14" t="str">
            <v>Color: Yellow and Cream
Material: Soft Faux Leather
Wash Care: Spot cleaning only.  If the shoe gets wet remember to first dry in the sun before putting it back in the closet.</v>
          </cell>
          <cell r="BX14" t="str">
            <v>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  <cell r="BY14" t="str">
            <v>&lt;p&gt;Cluster of Yellow Flowers with Cream embroidery outlining and Gold Button . &lt;/p&gt;</v>
          </cell>
          <cell r="BZ14" t="str">
            <v>&lt;p&gt;Cluster of Yellow Flowers with Cream embroidery outlining and Gold Button . &lt;/p&gt;
&lt;b&gt;Product Features : &lt;/b&gt;
&lt;ul&gt;&lt;li&gt;Color: Yellow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5">
          <cell r="A15">
            <v>2999</v>
          </cell>
          <cell r="B15" t="str">
            <v>Soft Faux Leather Pointed Flats in Black and Cream</v>
          </cell>
          <cell r="C15" t="str">
            <v>Soft Faux Leather Pointed Flats in Black and Cream | Pointed Flats For Women - Karmaplace</v>
          </cell>
          <cell r="D15" t="str">
            <v>Shop Soft Faux Leather Pointed Flats in Black and Cream at best offer price on our online Saree Store. KarmaPlace. Check out</v>
          </cell>
          <cell r="E15" t="str">
            <v>Comfortable Women's Flats Sandal Online</v>
          </cell>
          <cell r="F15" t="str">
            <v>Shop Soft Faux Leather Pointed Flats in Black and Cream at best offer price on our online Saree Store. KarmaPlace. Check out Comfortable Women's Flats Sandal Online</v>
          </cell>
          <cell r="H15">
            <v>2999</v>
          </cell>
          <cell r="I15" t="str">
            <v>Sole House</v>
          </cell>
          <cell r="J15" t="str">
            <v>Soft Faux Leather Pointed Flats in Black and Cream</v>
          </cell>
          <cell r="L15" t="str">
            <v>size-6, size-7, size-8, size-9, size-10, size-11</v>
          </cell>
          <cell r="N15" t="str">
            <v>Soft Faux Leather</v>
          </cell>
          <cell r="O15" t="str">
            <v>sole_house_pointed_flats_size_chart</v>
          </cell>
          <cell r="P15" t="str">
            <v>Pointed Flats</v>
          </cell>
          <cell r="S15" t="str">
            <v>Black and Cream</v>
          </cell>
          <cell r="T15" t="str">
            <v xml:space="preserve">Black Crème and Beige </v>
          </cell>
          <cell r="V15">
            <v>2040</v>
          </cell>
          <cell r="W15">
            <v>2140</v>
          </cell>
          <cell r="Y15" t="str">
            <v>2999-6</v>
          </cell>
          <cell r="Z15" t="str">
            <v>https://kpvimages.s3.amazonaws.com/Sole_House/2021/04/16/2999-1.jpg</v>
          </cell>
          <cell r="AA15" t="str">
            <v>https://kpvimages.s3.amazonaws.com/Sole_House/2021/04/16/2999-2.jpg</v>
          </cell>
          <cell r="AB15" t="str">
            <v>https://kpvimages.s3.amazonaws.com/Sole_House/2021/04/16/2999-3.jpg</v>
          </cell>
          <cell r="AC15" t="str">
            <v>123.jpg</v>
          </cell>
          <cell r="AD15" t="str">
            <v>123.jpg</v>
          </cell>
          <cell r="AE15" t="str">
            <v>123.jpg</v>
          </cell>
          <cell r="AF15" t="str">
            <v>123.jpg</v>
          </cell>
          <cell r="AI15" t="str">
            <v>https://kpvimages.s3.amazonaws.com/Sole_House/2021/04/16/2999-1.jpg
https://kpvimages.s3.amazonaws.com/Sole_House/2021/04/16/2999-2.jpg
https://kpvimages.s3.amazonaws.com/Sole_House/2021/04/16/2999-3.jpg
123.jpg
123.jpg
123.jpg</v>
          </cell>
          <cell r="AJ15" t="str">
            <v xml:space="preserve">A classic combination of Cluster of Cream and Black Flowers with Beige textured Piping on Pointed flats </v>
          </cell>
          <cell r="AQ15" t="str">
            <v>sole-house, flats, black, cream, faux leather, delivery-time-20-22-days, ideal-for-women, size-6, size-7, size-8, size-9, size-10, size-11, sole_house_pointed_flats_size_chart, Just In, footwear, Accessories</v>
          </cell>
          <cell r="AR15" t="str">
            <v>flats</v>
          </cell>
          <cell r="AS15" t="str">
            <v>sole-house</v>
          </cell>
          <cell r="AT15" t="str">
            <v>black, cream</v>
          </cell>
          <cell r="AU15" t="str">
            <v>faux leather</v>
          </cell>
          <cell r="AV15" t="str">
            <v>delivery-time-20-22-days</v>
          </cell>
          <cell r="AW15" t="str">
            <v>size-6, size-7, size-8, size-9, size-10, size-11</v>
          </cell>
          <cell r="AX15" t="str">
            <v>sole_house_pointed_flats_size_chart</v>
          </cell>
          <cell r="AY15" t="str">
            <v>Just In, footwear, Accessories</v>
          </cell>
          <cell r="BD15" t="str">
            <v xml:space="preserve">Pointed Flats </v>
          </cell>
          <cell r="BE15" t="str">
            <v>Spot cleaning only.  If the shoe gets wet remember to first dry in the sun before putting it back in the closet.</v>
          </cell>
          <cell r="BM15" t="str">
            <v>Black and Cream</v>
          </cell>
          <cell r="BN15" t="str">
            <v>Black and Cream</v>
          </cell>
          <cell r="BO15" t="str">
            <v>Black, Cream</v>
          </cell>
          <cell r="BP15" t="str">
            <v>Soft Faux Leather</v>
          </cell>
          <cell r="BQ15" t="str">
            <v>Faux Leather</v>
          </cell>
          <cell r="BR15" t="str">
            <v>Faux Leather</v>
          </cell>
          <cell r="BW15" t="str">
            <v>Color: Black and Cream
Material: Soft Faux Leather
Wash Care: Spot cleaning only.  If the shoe gets wet remember to first dry in the sun before putting it back in the closet.</v>
          </cell>
          <cell r="BX1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15" t="str">
            <v>&lt;p&gt;A classic combination of Cluster of Cream and Black Flowers with Beige textured Piping on Pointed flats &lt;/p&gt;</v>
          </cell>
          <cell r="BZ15" t="str">
            <v>&lt;p&gt;A classic combination of Cluster of Cream and Black Flowers with Beige textured Piping on Pointed flats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6">
          <cell r="A16">
            <v>3000</v>
          </cell>
          <cell r="B16" t="str">
            <v>Soft Faux Leather Flats in White and Pink</v>
          </cell>
          <cell r="C16" t="str">
            <v>Soft Faux Leather Flats in White and Pink | Flats For Women - Karmaplace</v>
          </cell>
          <cell r="D16" t="str">
            <v>Shop Soft Faux Leather Flats in White and Pink at best offer price on our online Saree Store. KarmaPlace. Check out</v>
          </cell>
          <cell r="E16" t="str">
            <v>Women's Sandals &amp; Flat Slip-on Online</v>
          </cell>
          <cell r="F16" t="str">
            <v>Shop Soft Faux Leather Flats in White and Pink at best offer price on our online Saree Store. KarmaPlace. Check out Women's Sandals &amp; Flat Slip-on Online</v>
          </cell>
          <cell r="H16">
            <v>3000</v>
          </cell>
          <cell r="I16" t="str">
            <v>Sole House</v>
          </cell>
          <cell r="J16" t="str">
            <v>Soft Faux Leather Flats in White and Pink</v>
          </cell>
          <cell r="L16" t="str">
            <v>size-6, size-7, size-8, size-9, size-10, size-11</v>
          </cell>
          <cell r="N16" t="str">
            <v>Soft Faux Leather</v>
          </cell>
          <cell r="O16" t="str">
            <v>sole_house_flats_sizechart</v>
          </cell>
          <cell r="P16" t="str">
            <v>Flats</v>
          </cell>
          <cell r="S16" t="str">
            <v>White and Pink</v>
          </cell>
          <cell r="T16" t="str">
            <v xml:space="preserve">Biege and Pink </v>
          </cell>
          <cell r="V16">
            <v>2040</v>
          </cell>
          <cell r="W16">
            <v>2140</v>
          </cell>
          <cell r="Y16" t="str">
            <v>3000-6</v>
          </cell>
          <cell r="Z16" t="str">
            <v>https://kpvimages.s3.amazonaws.com/Sole_House/2021/04/16/3000.jpg</v>
          </cell>
          <cell r="AA16" t="str">
            <v>https://kpvimages.s3.amazonaws.com/Sole_House/2021/04/16/3000-1.jpg</v>
          </cell>
          <cell r="AB16" t="str">
            <v>https://kpvimages.s3.amazonaws.com/Sole_House/2021/04/16/3000-2.jpg</v>
          </cell>
          <cell r="AC16" t="str">
            <v>https://kpvimages.s3.amazonaws.com/Sole_House/2021/04/16/3000-3.jpg</v>
          </cell>
          <cell r="AD16" t="str">
            <v>123.jpg</v>
          </cell>
          <cell r="AE16" t="str">
            <v>123.jpg</v>
          </cell>
          <cell r="AF16" t="str">
            <v>123.jpg</v>
          </cell>
          <cell r="AI16" t="str">
            <v>https://kpvimages.s3.amazonaws.com/Sole_House/2021/04/16/3000.jpg
https://kpvimages.s3.amazonaws.com/Sole_House/2021/04/16/3000-1.jpg
https://kpvimages.s3.amazonaws.com/Sole_House/2021/04/16/3000-2.jpg
https://kpvimages.s3.amazonaws.com/Sole_House/2021/04/16/3000-3.jpg
123.jpg
123.jpg</v>
          </cell>
          <cell r="AJ16" t="str">
            <v xml:space="preserve">Beige Textured Vegan Leather with Handvoven Braid with Cluster of Pink and Cream Embroidered flowers . </v>
          </cell>
          <cell r="AQ16" t="str">
            <v>sole-house, flats, white, pink, faux leather, delivery-time-20-22-days, ideal-for-women, size-6, size-7, size-8, size-9, size-10, size-11, sole_house_flats_sizechart, Just In, footwear, Accessories</v>
          </cell>
          <cell r="AR16" t="str">
            <v>flats</v>
          </cell>
          <cell r="AS16" t="str">
            <v>sole-house</v>
          </cell>
          <cell r="AT16" t="str">
            <v>white, pink</v>
          </cell>
          <cell r="AU16" t="str">
            <v>faux leather</v>
          </cell>
          <cell r="AV16" t="str">
            <v>delivery-time-20-22-days</v>
          </cell>
          <cell r="AW16" t="str">
            <v>size-6, size-7, size-8, size-9, size-10, size-11</v>
          </cell>
          <cell r="AX16" t="str">
            <v>sole_house_flats_sizechart</v>
          </cell>
          <cell r="AY16" t="str">
            <v>Just In, footwear, Accessories</v>
          </cell>
          <cell r="BD16" t="str">
            <v xml:space="preserve">Flats </v>
          </cell>
          <cell r="BE16" t="str">
            <v>Spot cleaning only.  If the shoe gets wet remember to first dry in the sun before putting it back in the closet.</v>
          </cell>
          <cell r="BM16" t="str">
            <v>White and Pink</v>
          </cell>
          <cell r="BN16" t="str">
            <v>White and Pink</v>
          </cell>
          <cell r="BO16" t="str">
            <v>White, Pink</v>
          </cell>
          <cell r="BP16" t="str">
            <v>Soft Faux Leather</v>
          </cell>
          <cell r="BQ16" t="str">
            <v>Faux Leather</v>
          </cell>
          <cell r="BR16" t="str">
            <v>Faux Leather</v>
          </cell>
          <cell r="BW16" t="str">
            <v>Color: White and Pink
Material: Soft Faux Leather
Wash Care: Spot cleaning only.  If the shoe gets wet remember to first dry in the sun before putting it back in the closet.</v>
          </cell>
          <cell r="BX16" t="str">
            <v>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  <cell r="BY16" t="str">
            <v>&lt;p&gt;Beige Textured Vegan Leather with Handvoven Braid with Cluster of Pink and Cream Embroidered flowers . &lt;/p&gt;</v>
          </cell>
          <cell r="BZ16" t="str">
            <v>&lt;p&gt;Beige Textured Vegan Leather with Handvoven Braid with Cluster of Pink and Cream Embroidered flowers . &lt;/p&gt;
&lt;b&gt;Product Features : &lt;/b&gt;
&lt;ul&gt;&lt;li&gt;Color: White and Pink&lt;/li&gt;
&lt;li&gt;Material: Soft Faux Leather&lt;/li&gt;
&lt;li&gt;Wash Care: Spot cleaning only.  If the shoe gets wet remember to first dry in the sun before putting it back in the closet.&lt;/li&gt;&lt;/ul&gt;</v>
          </cell>
        </row>
        <row r="17">
          <cell r="A17">
            <v>3001</v>
          </cell>
          <cell r="B17" t="str">
            <v>Soft Faux Leather Block Heel in Cream and Green</v>
          </cell>
          <cell r="C17" t="str">
            <v>Soft Faux Leather Block Heel in Cream and Green | Block Heel For Women - Karmaplace</v>
          </cell>
          <cell r="D17" t="str">
            <v>Shop Soft Faux Leather Block Heel in Cream and Green at best offer price on our online Saree Store. KarmaPlace. Check out</v>
          </cell>
          <cell r="E17" t="str">
            <v>Ladies Flat Chappals Online</v>
          </cell>
          <cell r="F17" t="str">
            <v>Shop Soft Faux Leather Block Heel in Cream and Green at best offer price on our online Saree Store. KarmaPlace. Check out Ladies Flat Chappals Online</v>
          </cell>
          <cell r="H17">
            <v>3001</v>
          </cell>
          <cell r="I17" t="str">
            <v>Sole House</v>
          </cell>
          <cell r="J17" t="str">
            <v>Soft Faux Leather Block Heel in Cream and Green</v>
          </cell>
          <cell r="L17" t="str">
            <v>size-6, size-7, size-8, size-9, size-10, size-11</v>
          </cell>
          <cell r="N17" t="str">
            <v>Soft Faux Leather</v>
          </cell>
          <cell r="O17" t="str">
            <v>sole_house_block_heel_size_chart</v>
          </cell>
          <cell r="P17" t="str">
            <v>Block Heel</v>
          </cell>
          <cell r="S17" t="str">
            <v>Cream and Green</v>
          </cell>
          <cell r="T17" t="str">
            <v xml:space="preserve">Jute and Crème </v>
          </cell>
          <cell r="V17">
            <v>2920</v>
          </cell>
          <cell r="W17">
            <v>3020</v>
          </cell>
          <cell r="Y17" t="str">
            <v>3001-6</v>
          </cell>
          <cell r="Z17" t="str">
            <v>https://kpvimages.s3.amazonaws.com/Sole_House/2021/04/16/3001.jpg</v>
          </cell>
          <cell r="AA17" t="str">
            <v>https://kpvimages.s3.amazonaws.com/Sole_House/2021/04/16/3001-1.jpg</v>
          </cell>
          <cell r="AB17" t="str">
            <v>https://kpvimages.s3.amazonaws.com/Sole_House/2021/04/16/3001-2.jpg</v>
          </cell>
          <cell r="AC17" t="str">
            <v>https://kpvimages.s3.amazonaws.com/Sole_House/2021/04/16/3001-3.jpg</v>
          </cell>
          <cell r="AD17" t="str">
            <v>123.jpg</v>
          </cell>
          <cell r="AE17" t="str">
            <v>123.jpg</v>
          </cell>
          <cell r="AF17" t="str">
            <v>123.jpg</v>
          </cell>
          <cell r="AI17" t="str">
            <v>https://kpvimages.s3.amazonaws.com/Sole_House/2021/04/16/3001.jpg
https://kpvimages.s3.amazonaws.com/Sole_House/2021/04/16/3001-1.jpg
https://kpvimages.s3.amazonaws.com/Sole_House/2021/04/16/3001-2.jpg
https://kpvimages.s3.amazonaws.com/Sole_House/2021/04/16/3001-3.jpg
123.jpg
123.jpg</v>
          </cell>
          <cell r="AJ17" t="str">
            <v xml:space="preserve">Double Strap Jute Block Heels with Cream Fringe with Two Tone leaves and Roses . 2 inch Jute Block Heel </v>
          </cell>
          <cell r="AQ17" t="str">
            <v>sole-house, heels, cream, green, faux leather, delivery-time-20-22-days, ideal-for-women, size-6, size-7, size-8, size-9, size-10, size-11, sole_house_block_heel_size_chart, Just In, footwear, Accessories</v>
          </cell>
          <cell r="AR17" t="str">
            <v>heels</v>
          </cell>
          <cell r="AS17" t="str">
            <v>sole-house</v>
          </cell>
          <cell r="AT17" t="str">
            <v>cream, green</v>
          </cell>
          <cell r="AU17" t="str">
            <v>faux leather</v>
          </cell>
          <cell r="AV17" t="str">
            <v>delivery-time-20-22-days</v>
          </cell>
          <cell r="AW17" t="str">
            <v>size-6, size-7, size-8, size-9, size-10, size-11</v>
          </cell>
          <cell r="AX17" t="str">
            <v>sole_house_block_heel_size_chart</v>
          </cell>
          <cell r="AY17" t="str">
            <v>Just In, footwear, Accessories</v>
          </cell>
          <cell r="BD17" t="str">
            <v xml:space="preserve">Block heel - 2 inch </v>
          </cell>
          <cell r="BE17" t="str">
            <v>Spot cleaning only.  If the shoe gets wet remember to first dry in the sun before putting it back in the closet.</v>
          </cell>
          <cell r="BM17" t="str">
            <v>Cream and Green</v>
          </cell>
          <cell r="BN17" t="str">
            <v>Cream and Green</v>
          </cell>
          <cell r="BO17" t="str">
            <v>Cream, Green</v>
          </cell>
          <cell r="BP17" t="str">
            <v>Soft Faux Leather</v>
          </cell>
          <cell r="BQ17" t="str">
            <v>Faux Leather</v>
          </cell>
          <cell r="BR17" t="str">
            <v>Faux Leather</v>
          </cell>
          <cell r="BW17" t="str">
            <v>Color: Cream and Green
Material: Soft Faux Leather
Wash Care: Spot cleaning only.  If the shoe gets wet remember to first dry in the sun before putting it back in the closet.</v>
          </cell>
          <cell r="BX17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7" t="str">
            <v>&lt;p&gt;Double Strap Jute Block Heels with Cream Fringe with Two Tone leaves and Roses . 2 inch Jute Block Heel &lt;/p&gt;</v>
          </cell>
          <cell r="BZ17" t="str">
            <v>&lt;p&gt;Double Strap Jute Block Heels with Cream Fringe with Two Tone leaves and Roses . 2 inch Jute Block Heel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18">
          <cell r="A18">
            <v>3004</v>
          </cell>
          <cell r="B18" t="str">
            <v>Soft Faux Leather Flats in Black and White</v>
          </cell>
          <cell r="C18" t="str">
            <v>Soft Faux Leather Flats in Black and White | Flats For Women - Karmaplace</v>
          </cell>
          <cell r="D18" t="str">
            <v>Shop Soft Faux Leather Flats in Black and White at best offer price on our online Saree Store. KarmaPlace. Check out</v>
          </cell>
          <cell r="E18" t="str">
            <v>best flats for women</v>
          </cell>
          <cell r="F18" t="str">
            <v>Shop Soft Faux Leather Flats in Black and White at best offer price on our online Saree Store. KarmaPlace. Check out best flats for women</v>
          </cell>
          <cell r="H18">
            <v>3004</v>
          </cell>
          <cell r="I18" t="str">
            <v>Sole House</v>
          </cell>
          <cell r="J18" t="str">
            <v>Soft Faux Leather Flats in Black and White</v>
          </cell>
          <cell r="L18" t="str">
            <v>size-6, size-7, size-8, size-9, size-10, size-11</v>
          </cell>
          <cell r="N18" t="str">
            <v>Soft Faux Leather</v>
          </cell>
          <cell r="O18" t="str">
            <v>sole_house_flats_sizechart</v>
          </cell>
          <cell r="P18" t="str">
            <v>Flats</v>
          </cell>
          <cell r="S18" t="str">
            <v>Black and White</v>
          </cell>
          <cell r="T18" t="str">
            <v>Black and White , Turquoise , Denim , beige</v>
          </cell>
          <cell r="V18">
            <v>1990</v>
          </cell>
          <cell r="W18">
            <v>2090</v>
          </cell>
          <cell r="Y18" t="str">
            <v>3004-6</v>
          </cell>
          <cell r="Z18" t="str">
            <v>https://kpvimages.s3.amazonaws.com/Sole_House/2021/04/16/3004.jpg</v>
          </cell>
          <cell r="AA18" t="str">
            <v>https://kpvimages.s3.amazonaws.com/Sole_House/2021/04/16/3004-1.jpg</v>
          </cell>
          <cell r="AB18" t="str">
            <v>https://kpvimages.s3.amazonaws.com/Sole_House/2021/04/16/3004-2.jpg</v>
          </cell>
          <cell r="AC18" t="str">
            <v>https://kpvimages.s3.amazonaws.com/Sole_House/2021/04/16/3004-3.jpg</v>
          </cell>
          <cell r="AD18" t="str">
            <v>https://kpvimages.s3.amazonaws.com/Sole_House/2021/04/16/3004-4.jpg</v>
          </cell>
          <cell r="AE18" t="str">
            <v>https://kpvimages.s3.amazonaws.com/Sole_House/2021/04/16/3004-5.jpg</v>
          </cell>
          <cell r="AF18" t="str">
            <v>123.jpg</v>
          </cell>
          <cell r="AI18" t="str">
            <v>https://kpvimages.s3.amazonaws.com/Sole_House/2021/04/16/3004.jpg
https://kpvimages.s3.amazonaws.com/Sole_House/2021/04/16/3004-1.jpg
https://kpvimages.s3.amazonaws.com/Sole_House/2021/04/16/3004-2.jpg
https://kpvimages.s3.amazonaws.com/Sole_House/2021/04/16/3004-3.jpg
https://kpvimages.s3.amazonaws.com/Sole_House/2021/04/16/3004-4.jpg
https://kpvimages.s3.amazonaws.com/Sole_House/2021/04/16/3004-5.jpg</v>
          </cell>
          <cell r="AJ18" t="str">
            <v xml:space="preserve">4 Strap Sliders - Black and White snake print, Denim, Patent Beige </v>
          </cell>
          <cell r="AQ18" t="str">
            <v>sole-house, flats, black, white, faux leather, delivery-time-20-22-days, ideal-for-women, size-6, size-7, size-8, size-9, size-10, size-11, sole_house_flats_sizechart, Just In, footwear, Accessories</v>
          </cell>
          <cell r="AR18" t="str">
            <v>flats</v>
          </cell>
          <cell r="AS18" t="str">
            <v>sole-house</v>
          </cell>
          <cell r="AT18" t="str">
            <v>black, white</v>
          </cell>
          <cell r="AU18" t="str">
            <v>faux leather</v>
          </cell>
          <cell r="AV18" t="str">
            <v>delivery-time-20-22-days</v>
          </cell>
          <cell r="AW18" t="str">
            <v>size-6, size-7, size-8, size-9, size-10, size-11</v>
          </cell>
          <cell r="AX18" t="str">
            <v>sole_house_flats_sizechart</v>
          </cell>
          <cell r="AY18" t="str">
            <v>Just In, footwear, Accessories</v>
          </cell>
          <cell r="BD18" t="str">
            <v>Flats</v>
          </cell>
          <cell r="BE18" t="str">
            <v>Spot cleaning only.  If the shoe gets wet remember to first dry in the sun before putting it back in the closet.</v>
          </cell>
          <cell r="BM18" t="str">
            <v>Black and White</v>
          </cell>
          <cell r="BN18" t="str">
            <v>Black and White</v>
          </cell>
          <cell r="BO18" t="str">
            <v>Black, White</v>
          </cell>
          <cell r="BP18" t="str">
            <v>Soft Faux Leather</v>
          </cell>
          <cell r="BQ18" t="str">
            <v>Faux Leather</v>
          </cell>
          <cell r="BR18" t="str">
            <v>Faux Leather</v>
          </cell>
          <cell r="BW18" t="str">
            <v>Color: Black and White
Material: Soft Faux Leather
Wash Care: Spot cleaning only.  If the shoe gets wet remember to first dry in the sun before putting it back in the closet.</v>
          </cell>
          <cell r="BX18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18" t="str">
            <v>&lt;p&gt;4 Strap Sliders - Black and White snake print, Denim, Patent Beige &lt;/p&gt;</v>
          </cell>
          <cell r="BZ18" t="str">
            <v>&lt;p&gt;4 Strap Sliders - Black and White snake print, Denim, Patent Beige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9">
          <cell r="A19">
            <v>3005</v>
          </cell>
          <cell r="B19" t="str">
            <v>Soft Faux Leather Flats in Cream and Green</v>
          </cell>
          <cell r="C19" t="str">
            <v>Soft Faux Leather Flats in Cream and Green | Flats For Women - Karmaplace</v>
          </cell>
          <cell r="D19" t="str">
            <v>Shop Soft Faux Leather Flats in Cream and Green at best offer price on our online Saree Store. KarmaPlace. Check out</v>
          </cell>
          <cell r="E19" t="str">
            <v>Flat Slippers for Daily Wear</v>
          </cell>
          <cell r="F19" t="str">
            <v>Shop Soft Faux Leather Flats in Cream and Green at best offer price on our online Saree Store. KarmaPlace. Check out Flat Slippers for Daily Wear</v>
          </cell>
          <cell r="H19">
            <v>3005</v>
          </cell>
          <cell r="I19" t="str">
            <v>Sole House</v>
          </cell>
          <cell r="J19" t="str">
            <v>Soft Faux Leather Flats in Cream and Green</v>
          </cell>
          <cell r="L19" t="str">
            <v>size-6, size-7, size-8, size-9, size-10, size-11</v>
          </cell>
          <cell r="N19" t="str">
            <v>Soft Faux Leather</v>
          </cell>
          <cell r="O19" t="str">
            <v>sole_house_flats_sizechart</v>
          </cell>
          <cell r="P19" t="str">
            <v>Flats</v>
          </cell>
          <cell r="S19" t="str">
            <v>Cream and Green</v>
          </cell>
          <cell r="T19" t="str">
            <v xml:space="preserve">Jute and Crème </v>
          </cell>
          <cell r="V19">
            <v>2150</v>
          </cell>
          <cell r="W19">
            <v>2250</v>
          </cell>
          <cell r="Y19" t="str">
            <v>3005-6</v>
          </cell>
          <cell r="Z19" t="str">
            <v>https://kpvimages.s3.amazonaws.com/Sole_House/2021/04/16/3005.jpg</v>
          </cell>
          <cell r="AA19" t="str">
            <v>https://kpvimages.s3.amazonaws.com/Sole_House/2021/04/16/3005-1.jpg</v>
          </cell>
          <cell r="AB19" t="str">
            <v>https://kpvimages.s3.amazonaws.com/Sole_House/2021/04/16/3005-3.jpg</v>
          </cell>
          <cell r="AC19" t="str">
            <v>https://kpvimages.s3.amazonaws.com/Sole_House/2021/04/16/3005-4.jpg</v>
          </cell>
          <cell r="AD19" t="str">
            <v>123.jpg</v>
          </cell>
          <cell r="AE19" t="str">
            <v>123.jpg</v>
          </cell>
          <cell r="AF19" t="str">
            <v>123.jpg</v>
          </cell>
          <cell r="AI19" t="str">
            <v>https://kpvimages.s3.amazonaws.com/Sole_House/2021/04/16/3005.jpg
https://kpvimages.s3.amazonaws.com/Sole_House/2021/04/16/3005-1.jpg
https://kpvimages.s3.amazonaws.com/Sole_House/2021/04/16/3005-3.jpg
https://kpvimages.s3.amazonaws.com/Sole_House/2021/04/16/3005-4.jpg
123.jpg
123.jpg</v>
          </cell>
          <cell r="AJ19" t="str">
            <v xml:space="preserve">Double Strap Jute with Cream Fringe with Two Tone leaves and Roses </v>
          </cell>
          <cell r="AQ19" t="str">
            <v>sole-house, flats, cream, green, faux leather, delivery-time-20-22-days, ideal-for-women, size-6, size-7, size-8, size-9, size-10, size-11, sole_house_flats_sizechart, Just In, footwear, Accessories</v>
          </cell>
          <cell r="AR19" t="str">
            <v>flats</v>
          </cell>
          <cell r="AS19" t="str">
            <v>sole-house</v>
          </cell>
          <cell r="AT19" t="str">
            <v>cream, green</v>
          </cell>
          <cell r="AU19" t="str">
            <v>faux leather</v>
          </cell>
          <cell r="AV19" t="str">
            <v>delivery-time-20-22-days</v>
          </cell>
          <cell r="AW19" t="str">
            <v>size-6, size-7, size-8, size-9, size-10, size-11</v>
          </cell>
          <cell r="AX19" t="str">
            <v>sole_house_flats_sizechart</v>
          </cell>
          <cell r="AY19" t="str">
            <v>Just In, footwear, Accessories</v>
          </cell>
          <cell r="BD19" t="str">
            <v xml:space="preserve">Flats </v>
          </cell>
          <cell r="BE19" t="str">
            <v>Spot cleaning only.  If the shoe gets wet remember to first dry in the sun before putting it back in the closet.</v>
          </cell>
          <cell r="BM19" t="str">
            <v>Cream and Green</v>
          </cell>
          <cell r="BN19" t="str">
            <v>Cream and Green</v>
          </cell>
          <cell r="BO19" t="str">
            <v>Cream, Green</v>
          </cell>
          <cell r="BP19" t="str">
            <v>Soft Faux Leather</v>
          </cell>
          <cell r="BQ19" t="str">
            <v>Faux Leather</v>
          </cell>
          <cell r="BR19" t="str">
            <v>Faux Leather</v>
          </cell>
          <cell r="BW19" t="str">
            <v>Color: Cream and Green
Material: Soft Faux Leather
Wash Care: Spot cleaning only.  If the shoe gets wet remember to first dry in the sun before putting it back in the closet.</v>
          </cell>
          <cell r="BX19" t="str">
            <v>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  <cell r="BY19" t="str">
            <v>&lt;p&gt;Double Strap Jute with Cream Fringe with Two Tone leaves and Roses &lt;/p&gt;</v>
          </cell>
          <cell r="BZ19" t="str">
            <v>&lt;p&gt;Double Strap Jute with Cream Fringe with Two Tone leaves and Roses &lt;/p&gt;
&lt;b&gt;Product Features : &lt;/b&gt;
&lt;ul&gt;&lt;li&gt;Color: Cream and Green&lt;/li&gt;
&lt;li&gt;Material: Soft Faux Leather&lt;/li&gt;
&lt;li&gt;Wash Care: Spot cleaning only.  If the shoe gets wet remember to first dry in the sun before putting it back in the closet.&lt;/li&gt;&lt;/ul&gt;</v>
          </cell>
        </row>
        <row r="20">
          <cell r="A20">
            <v>3007</v>
          </cell>
          <cell r="B20" t="str">
            <v>Soft Faux Leather Block Heel in Baby Pink and Rose Gold</v>
          </cell>
          <cell r="C20" t="str">
            <v>Soft Faux Leather Block Heel in Baby Pink and Rose Gold | Block Heel For Women - Karmaplace</v>
          </cell>
          <cell r="D20" t="str">
            <v>Shop Soft Faux Leather Block Heel in Baby Pink and Rose Gold at best offer price on our online Saree Store. KarmaPlace. Check out</v>
          </cell>
          <cell r="E20" t="str">
            <v>Women's Heeled Sandals Online</v>
          </cell>
          <cell r="F20" t="str">
            <v>Shop Soft Faux Leather Block Heel in Baby Pink and Rose Gold at best offer price on our online Saree Store. KarmaPlace. Check out Women's Heeled Sandals Online</v>
          </cell>
          <cell r="H20">
            <v>3007</v>
          </cell>
          <cell r="I20" t="str">
            <v>Sole House</v>
          </cell>
          <cell r="J20" t="str">
            <v>Soft Faux Leather Block Heel in Baby Pink and Rose Gold</v>
          </cell>
          <cell r="L20" t="str">
            <v>size-6, size-7, size-8, size-9, size-10, size-11</v>
          </cell>
          <cell r="N20" t="str">
            <v>Soft Faux Leather</v>
          </cell>
          <cell r="O20" t="str">
            <v>sole_house_block_heel_size_chart</v>
          </cell>
          <cell r="P20" t="str">
            <v>Block Heel</v>
          </cell>
          <cell r="S20" t="str">
            <v>Baby Pink and Rose Gold</v>
          </cell>
          <cell r="T20" t="str">
            <v xml:space="preserve">Baby Pin &amp; Rose Gold </v>
          </cell>
          <cell r="V20">
            <v>2920</v>
          </cell>
          <cell r="W20">
            <v>3020</v>
          </cell>
          <cell r="Y20" t="str">
            <v>3007-6</v>
          </cell>
          <cell r="Z20" t="str">
            <v>https://kpvimages.s3.amazonaws.com/Sole_House/2021/04/16/3007-1.JPG</v>
          </cell>
          <cell r="AA20" t="str">
            <v>https://kpvimages.s3.amazonaws.com/Sole_House/2021/04/16/3007-2.JPG</v>
          </cell>
          <cell r="AB20" t="str">
            <v>https://kpvimages.s3.amazonaws.com/Sole_House/2021/04/16/3007-3.JPG</v>
          </cell>
          <cell r="AC20" t="str">
            <v>https://kpvimages.s3.amazonaws.com/Sole_House/2021/04/16/3007-4.JPG</v>
          </cell>
          <cell r="AD20" t="str">
            <v>123.jpg</v>
          </cell>
          <cell r="AE20" t="str">
            <v>https://kpvimages.s3.amazonaws.com/Sole_House/2021/04/16/3007-6.JPG</v>
          </cell>
          <cell r="AF20" t="str">
            <v>123.jpg</v>
          </cell>
          <cell r="AI20" t="str">
            <v>https://kpvimages.s3.amazonaws.com/Sole_House/2021/04/16/3007-1.JPG
https://kpvimages.s3.amazonaws.com/Sole_House/2021/04/16/3007-2.JPG
https://kpvimages.s3.amazonaws.com/Sole_House/2021/04/16/3007-3.JPG
https://kpvimages.s3.amazonaws.com/Sole_House/2021/04/16/3007-4.JPG
123.jpg
https://kpvimages.s3.amazonaws.com/Sole_House/2021/04/16/3007-6.JPG</v>
          </cell>
          <cell r="AJ20" t="str">
            <v xml:space="preserve">Baby Pink Satin 3 inch Block Heel Kolapuri with Rose Gold Braiding &amp; Gold Button Detailing . </v>
          </cell>
          <cell r="AQ20" t="str">
            <v>sole-house, heels, pink, gold, faux leather, delivery-time-20-22-days, ideal-for-women, size-6, size-7, size-8, size-9, size-10, size-11, sole_house_block_heel_size_chart, Just In, footwear, Accessories</v>
          </cell>
          <cell r="AR20" t="str">
            <v>heels</v>
          </cell>
          <cell r="AS20" t="str">
            <v>sole-house</v>
          </cell>
          <cell r="AT20" t="str">
            <v>pink, gold</v>
          </cell>
          <cell r="AU20" t="str">
            <v>faux leather</v>
          </cell>
          <cell r="AV20" t="str">
            <v>delivery-time-20-22-days</v>
          </cell>
          <cell r="AW20" t="str">
            <v>size-6, size-7, size-8, size-9, size-10, size-11</v>
          </cell>
          <cell r="AX20" t="str">
            <v>sole_house_block_heel_size_chart</v>
          </cell>
          <cell r="AY20" t="str">
            <v>Just In, footwear, Accessories</v>
          </cell>
          <cell r="BD20" t="str">
            <v xml:space="preserve">3 inch Block Heel </v>
          </cell>
          <cell r="BE20" t="str">
            <v>Spot cleaning only.  If the shoe gets wet remember to first dry in the sun before putting it back in the closet.</v>
          </cell>
          <cell r="BM20" t="str">
            <v>Baby Pink and Rose Gold</v>
          </cell>
          <cell r="BN20" t="str">
            <v>Baby Pink and Rose Gold</v>
          </cell>
          <cell r="BO20" t="str">
            <v>Pink, Gold</v>
          </cell>
          <cell r="BP20" t="str">
            <v>Soft Faux Leather</v>
          </cell>
          <cell r="BQ20" t="str">
            <v>Faux Leather</v>
          </cell>
          <cell r="BR20" t="str">
            <v>Faux Leather</v>
          </cell>
          <cell r="BW20" t="str">
            <v>Color: Baby Pink and Rose Gold
Material: Soft Faux Leather
Wash Care: Spot cleaning only.  If the shoe gets wet remember to first dry in the sun before putting it back in the closet.</v>
          </cell>
          <cell r="BX20" t="str">
            <v>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  <cell r="BY20" t="str">
            <v>&lt;p&gt;Baby Pink Satin 3 inch Block Heel Kolapuri with Rose Gold Braiding &amp; Gold Button Detailing . &lt;/p&gt;</v>
          </cell>
          <cell r="BZ20" t="str">
            <v>&lt;p&gt;Baby Pink Satin 3 inch Block Heel Kolapuri with Rose Gold Braiding &amp; Gold Button Detailing . &lt;/p&gt;
&lt;b&gt;Product Features : &lt;/b&gt;
&lt;ul&gt;&lt;li&gt;Color: Baby Pink and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21">
          <cell r="A21">
            <v>3008</v>
          </cell>
          <cell r="B21" t="str">
            <v>Soft Faux Leather Block Heel in Maroon and Gold</v>
          </cell>
          <cell r="C21" t="str">
            <v>Soft Faux Leather Block Heel in Maroon and Gold | Block Heel For Women - Karmaplace</v>
          </cell>
          <cell r="D21" t="str">
            <v>Shop Soft Faux Leather Block Heel in Maroon and Gold at best offer price on our online Saree Store. KarmaPlace. Check out</v>
          </cell>
          <cell r="E21" t="str">
            <v>Block Heels online in India</v>
          </cell>
          <cell r="F21" t="str">
            <v>Shop Soft Faux Leather Block Heel in Maroon and Gold at best offer price on our online Saree Store. KarmaPlace. Check out Block Heels online in India</v>
          </cell>
          <cell r="H21">
            <v>3008</v>
          </cell>
          <cell r="I21" t="str">
            <v>Sole House</v>
          </cell>
          <cell r="J21" t="str">
            <v>Soft Faux Leather Block Heel in Maroon and Gold</v>
          </cell>
          <cell r="L21" t="str">
            <v>size-6, size-7, size-8, size-9, size-10, size-11</v>
          </cell>
          <cell r="N21" t="str">
            <v>Soft Faux Leather</v>
          </cell>
          <cell r="O21" t="str">
            <v>sole_house_block_heel_size_chart</v>
          </cell>
          <cell r="P21" t="str">
            <v>Block Heel</v>
          </cell>
          <cell r="S21" t="str">
            <v>Maroon and Gold</v>
          </cell>
          <cell r="T21" t="str">
            <v xml:space="preserve">Gem Stone Maroon and Antqiue Gold </v>
          </cell>
          <cell r="V21">
            <v>2920</v>
          </cell>
          <cell r="W21">
            <v>3020</v>
          </cell>
          <cell r="Y21" t="str">
            <v>3008-6</v>
          </cell>
          <cell r="Z21" t="str">
            <v>https://kpvimages.s3.amazonaws.com/Sole_House/2021/04/16/3008-1.JPG</v>
          </cell>
          <cell r="AA21" t="str">
            <v>https://kpvimages.s3.amazonaws.com/Sole_House/2021/04/16/3008-2.JPG</v>
          </cell>
          <cell r="AB21" t="str">
            <v>https://kpvimages.s3.amazonaws.com/Sole_House/2021/04/16/3008-3.JPG</v>
          </cell>
          <cell r="AC21" t="str">
            <v>123.jpg</v>
          </cell>
          <cell r="AD21" t="str">
            <v>123.jpg</v>
          </cell>
          <cell r="AE21" t="str">
            <v>123.jpg</v>
          </cell>
          <cell r="AF21" t="str">
            <v>123.jpg</v>
          </cell>
          <cell r="AI21" t="str">
            <v>https://kpvimages.s3.amazonaws.com/Sole_House/2021/04/16/3008-1.JPG
https://kpvimages.s3.amazonaws.com/Sole_House/2021/04/16/3008-2.JPG
https://kpvimages.s3.amazonaws.com/Sole_House/2021/04/16/3008-3.JPG
123.jpg
123.jpg
123.jpg</v>
          </cell>
          <cell r="AJ21" t="str">
            <v xml:space="preserve">Gem Stone Maroon Satin 3 inch Block Heel Kolapuri with Antique Gold Braiding &amp; Gold Button Detailing . </v>
          </cell>
          <cell r="AQ21" t="str">
            <v>sole-house, heels, red, gold, faux leather, delivery-time-20-22-days, ideal-for-women, size-6, size-7, size-8, size-9, size-10, size-11, sole_house_block_heel_size_chart, Just In, footwear, Accessories</v>
          </cell>
          <cell r="AR21" t="str">
            <v>heels</v>
          </cell>
          <cell r="AS21" t="str">
            <v>sole-house</v>
          </cell>
          <cell r="AT21" t="str">
            <v>red, gold</v>
          </cell>
          <cell r="AU21" t="str">
            <v>faux leather</v>
          </cell>
          <cell r="AV21" t="str">
            <v>delivery-time-20-22-days</v>
          </cell>
          <cell r="AW21" t="str">
            <v>size-6, size-7, size-8, size-9, size-10, size-11</v>
          </cell>
          <cell r="AX21" t="str">
            <v>sole_house_block_heel_size_chart</v>
          </cell>
          <cell r="AY21" t="str">
            <v>Just In, footwear, Accessories</v>
          </cell>
          <cell r="BD21" t="str">
            <v xml:space="preserve">3 inch Block Heel </v>
          </cell>
          <cell r="BE21" t="str">
            <v>Spot cleaning only.  If the shoe gets wet remember to first dry in the sun before putting it back in the closet.</v>
          </cell>
          <cell r="BM21" t="str">
            <v>Maroon and Gold</v>
          </cell>
          <cell r="BN21" t="str">
            <v>Maroon and Gold</v>
          </cell>
          <cell r="BO21" t="str">
            <v>Red, Gold</v>
          </cell>
          <cell r="BP21" t="str">
            <v>Soft Faux Leather</v>
          </cell>
          <cell r="BQ21" t="str">
            <v>Faux Leather</v>
          </cell>
          <cell r="BR21" t="str">
            <v>Faux Leather</v>
          </cell>
          <cell r="BW21" t="str">
            <v>Color: Maroon and Gold
Material: Soft Faux Leather
Wash Care: Spot cleaning only.  If the shoe gets wet remember to first dry in the sun before putting it back in the closet.</v>
          </cell>
          <cell r="BX21" t="str">
            <v>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  <cell r="BY21" t="str">
            <v>&lt;p&gt;Gem Stone Maroon Satin 3 inch Block Heel Kolapuri with Antique Gold Braiding &amp; Gold Button Detailing . &lt;/p&gt;</v>
          </cell>
          <cell r="BZ21" t="str">
            <v>&lt;p&gt;Gem Stone Maroon Satin 3 inch Block Heel Kolapuri with Antique Gold Braiding &amp; Gold Button Detailing . &lt;/p&gt;
&lt;b&gt;Product Features : &lt;/b&gt;
&lt;ul&gt;&lt;li&gt;Color: Maroon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2">
          <cell r="A22">
            <v>3009</v>
          </cell>
          <cell r="B22" t="str">
            <v>Soft Faux Leather Block Heel in Navy Blue and Silver</v>
          </cell>
          <cell r="C22" t="str">
            <v>Soft Faux Leather Block Heel in Navy Blue and Silver | Block Heel For Women - Karmaplace</v>
          </cell>
          <cell r="D22" t="str">
            <v>Shop Soft Faux Leather Block Heel in Navy Blue and Silver at best offer price on our online Saree Store. KarmaPlace. Check out</v>
          </cell>
          <cell r="E22" t="str">
            <v>Block Heels Sandals Online At Karmaplace</v>
          </cell>
          <cell r="F22" t="str">
            <v>Shop Soft Faux Leather Block Heel in Navy Blue and Silver at best offer price on our online Saree Store. KarmaPlace. Check out Block Heels Sandals Online At Karmaplace</v>
          </cell>
          <cell r="H22">
            <v>3009</v>
          </cell>
          <cell r="I22" t="str">
            <v>Sole House</v>
          </cell>
          <cell r="J22" t="str">
            <v>Soft Faux Leather Block Heel in Navy Blue and Silver</v>
          </cell>
          <cell r="L22" t="str">
            <v>size-6, size-7, size-8, size-9, size-10, size-11</v>
          </cell>
          <cell r="N22" t="str">
            <v>Soft Faux Leather</v>
          </cell>
          <cell r="O22" t="str">
            <v>sole_house_block_heel_size_chart</v>
          </cell>
          <cell r="P22" t="str">
            <v>Block Heel</v>
          </cell>
          <cell r="S22" t="str">
            <v>Navy Blue and Silver</v>
          </cell>
          <cell r="T22" t="str">
            <v xml:space="preserve">Navy Blue and Silver </v>
          </cell>
          <cell r="V22">
            <v>2920</v>
          </cell>
          <cell r="W22">
            <v>3020</v>
          </cell>
          <cell r="Y22" t="str">
            <v>3009-6</v>
          </cell>
          <cell r="Z22" t="str">
            <v>https://kpvimages.s3.amazonaws.com/Sole_House/2021/04/16/3009-1.JPG</v>
          </cell>
          <cell r="AA22" t="str">
            <v>https://kpvimages.s3.amazonaws.com/Sole_House/2021/04/16/3009-2.JPG</v>
          </cell>
          <cell r="AB22" t="str">
            <v>https://kpvimages.s3.amazonaws.com/Sole_House/2021/04/16/3009-3.JPG</v>
          </cell>
          <cell r="AC22" t="str">
            <v>123.jpg</v>
          </cell>
          <cell r="AD22" t="str">
            <v>123.jpg</v>
          </cell>
          <cell r="AE22" t="str">
            <v>123.jpg</v>
          </cell>
          <cell r="AF22" t="str">
            <v>123.jpg</v>
          </cell>
          <cell r="AI22" t="str">
            <v>https://kpvimages.s3.amazonaws.com/Sole_House/2021/04/16/3009-1.JPG
https://kpvimages.s3.amazonaws.com/Sole_House/2021/04/16/3009-2.JPG
https://kpvimages.s3.amazonaws.com/Sole_House/2021/04/16/3009-3.JPG
123.jpg
123.jpg
123.jpg</v>
          </cell>
          <cell r="AJ22" t="str">
            <v xml:space="preserve">Navy Blue Satin 3 inch Block Heel Kolapuri with Silver Braiding &amp; Silver Button Detailing . </v>
          </cell>
          <cell r="AQ22" t="str">
            <v>sole-house, heels, blue, silver, faux leather, delivery-time-20-22-days, ideal-for-women, size-6, size-7, size-8, size-9, size-10, size-11, sole_house_block_heel_size_chart, Just In, footwear, Accessories</v>
          </cell>
          <cell r="AR22" t="str">
            <v>heels</v>
          </cell>
          <cell r="AS22" t="str">
            <v>sole-house</v>
          </cell>
          <cell r="AT22" t="str">
            <v>blue, silver</v>
          </cell>
          <cell r="AU22" t="str">
            <v>faux leather</v>
          </cell>
          <cell r="AV22" t="str">
            <v>delivery-time-20-22-days</v>
          </cell>
          <cell r="AW22" t="str">
            <v>size-6, size-7, size-8, size-9, size-10, size-11</v>
          </cell>
          <cell r="AX22" t="str">
            <v>sole_house_block_heel_size_chart</v>
          </cell>
          <cell r="AY22" t="str">
            <v>Just In, footwear, Accessories</v>
          </cell>
          <cell r="BD22" t="str">
            <v xml:space="preserve">3 inch Block Heel </v>
          </cell>
          <cell r="BE22" t="str">
            <v>Spot cleaning only.  If the shoe gets wet remember to first dry in the sun before putting it back in the closet.</v>
          </cell>
          <cell r="BM22" t="str">
            <v>Navy Blue and Silver</v>
          </cell>
          <cell r="BN22" t="str">
            <v>Navy Blue and Silver</v>
          </cell>
          <cell r="BO22" t="str">
            <v>Blue, Silver</v>
          </cell>
          <cell r="BP22" t="str">
            <v>Soft Faux Leather</v>
          </cell>
          <cell r="BQ22" t="str">
            <v>Faux Leather</v>
          </cell>
          <cell r="BR22" t="str">
            <v>Faux Leather</v>
          </cell>
          <cell r="BW22" t="str">
            <v>Color: Navy Blue and Silver
Material: Soft Faux Leather
Wash Care: Spot cleaning only.  If the shoe gets wet remember to first dry in the sun before putting it back in the closet.</v>
          </cell>
          <cell r="BX22" t="str">
            <v>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  <cell r="BY22" t="str">
            <v>&lt;p&gt;Navy Blue Satin 3 inch Block Heel Kolapuri with Silver Braiding &amp; Silver Button Detailing . &lt;/p&gt;</v>
          </cell>
          <cell r="BZ22" t="str">
            <v>&lt;p&gt;Navy Blue Satin 3 inch Block Heel Kolapuri with Silver Braiding &amp; Silver Button Detailing . &lt;/p&gt;
&lt;b&gt;Product Features : &lt;/b&gt;
&lt;ul&gt;&lt;li&gt;Color: Navy Blue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23">
          <cell r="A23">
            <v>3010</v>
          </cell>
          <cell r="B23" t="str">
            <v>Soft Faux Leather Block Heel in Royal Black and Gold</v>
          </cell>
          <cell r="C23" t="str">
            <v>Soft Faux Leather Block Heel in Royal Black and Gold | Block Heel For Women - Karmaplace</v>
          </cell>
          <cell r="D23" t="str">
            <v>Shop Soft Faux Leather Block Heel in Royal Black and Gold at best offer price on our online Saree Store. KarmaPlace. Check out</v>
          </cell>
          <cell r="E23" t="str">
            <v>Designer Heels for Women</v>
          </cell>
          <cell r="F23" t="str">
            <v>Shop Soft Faux Leather Block Heel in Royal Black and Gold at best offer price on our online Saree Store. KarmaPlace. Check out Designer Heels for Women</v>
          </cell>
          <cell r="H23">
            <v>3010</v>
          </cell>
          <cell r="I23" t="str">
            <v>Sole House</v>
          </cell>
          <cell r="J23" t="str">
            <v>Soft Faux Leather Block Heel in Royal Black and Gold</v>
          </cell>
          <cell r="L23" t="str">
            <v>size-6, size-7, size-8, size-9, size-10, size-11</v>
          </cell>
          <cell r="N23" t="str">
            <v>Soft Faux Leather</v>
          </cell>
          <cell r="O23" t="str">
            <v>sole_house_block_heel_size_chart</v>
          </cell>
          <cell r="P23" t="str">
            <v>Block Heel</v>
          </cell>
          <cell r="S23" t="str">
            <v>Royal Black and Gold</v>
          </cell>
          <cell r="T23" t="str">
            <v xml:space="preserve">Royal Black and Gold </v>
          </cell>
          <cell r="V23">
            <v>2920</v>
          </cell>
          <cell r="W23">
            <v>3020</v>
          </cell>
          <cell r="Y23" t="str">
            <v>3010-6</v>
          </cell>
          <cell r="Z23" t="str">
            <v>https://kpvimages.s3.amazonaws.com/Sole_House/2021/04/16/3010-1.JPG</v>
          </cell>
          <cell r="AA23" t="str">
            <v>https://kpvimages.s3.amazonaws.com/Sole_House/2021/04/16/3010-2.JPG</v>
          </cell>
          <cell r="AB23" t="str">
            <v>https://kpvimages.s3.amazonaws.com/Sole_House/2021/04/16/3010-3.JPG</v>
          </cell>
          <cell r="AC23" t="str">
            <v>https://kpvimages.s3.amazonaws.com/Sole_House/2021/04/16/3010-4.JPG</v>
          </cell>
          <cell r="AD23" t="str">
            <v>123.jpg</v>
          </cell>
          <cell r="AE23" t="str">
            <v>123.jpg</v>
          </cell>
          <cell r="AF23" t="str">
            <v>123.jpg</v>
          </cell>
          <cell r="AI23" t="str">
            <v>https://kpvimages.s3.amazonaws.com/Sole_House/2021/04/16/3010-1.JPG
https://kpvimages.s3.amazonaws.com/Sole_House/2021/04/16/3010-2.JPG
https://kpvimages.s3.amazonaws.com/Sole_House/2021/04/16/3010-3.JPG
https://kpvimages.s3.amazonaws.com/Sole_House/2021/04/16/3010-4.JPG
123.jpg
123.jpg</v>
          </cell>
          <cell r="AJ23" t="str">
            <v xml:space="preserve">Royal Black Satin 3 inch Block Heel Kolapuri with Black and Gold Braiding &amp; Gold Button Detailing . </v>
          </cell>
          <cell r="AQ23" t="str">
            <v>sole-house, heels, black, gold, faux leather, delivery-time-20-22-days, ideal-for-women, size-6, size-7, size-8, size-9, size-10, size-11, sole_house_block_heel_size_chart, Just In, footwear, Accessories</v>
          </cell>
          <cell r="AR23" t="str">
            <v>heels</v>
          </cell>
          <cell r="AS23" t="str">
            <v>sole-house</v>
          </cell>
          <cell r="AT23" t="str">
            <v>black, gold</v>
          </cell>
          <cell r="AU23" t="str">
            <v>faux leather</v>
          </cell>
          <cell r="AV23" t="str">
            <v>delivery-time-20-22-days</v>
          </cell>
          <cell r="AW23" t="str">
            <v>size-6, size-7, size-8, size-9, size-10, size-11</v>
          </cell>
          <cell r="AX23" t="str">
            <v>sole_house_block_heel_size_chart</v>
          </cell>
          <cell r="AY23" t="str">
            <v>Just In, footwear, Accessories</v>
          </cell>
          <cell r="BD23" t="str">
            <v xml:space="preserve">3 inch Block Heel </v>
          </cell>
          <cell r="BE23" t="str">
            <v>Spot cleaning only.  If the shoe gets wet remember to first dry in the sun before putting it back in the closet.</v>
          </cell>
          <cell r="BM23" t="str">
            <v>Royal Black and Gold</v>
          </cell>
          <cell r="BN23" t="str">
            <v>Royal Black and Gold</v>
          </cell>
          <cell r="BO23" t="str">
            <v>Black, Gold</v>
          </cell>
          <cell r="BP23" t="str">
            <v>Soft Faux Leather</v>
          </cell>
          <cell r="BQ23" t="str">
            <v>Faux Leather</v>
          </cell>
          <cell r="BR23" t="str">
            <v>Faux Leather</v>
          </cell>
          <cell r="BW23" t="str">
            <v>Color: Royal Black and Gold
Material: Soft Faux Leather
Wash Care: Spot cleaning only.  If the shoe gets wet remember to first dry in the sun before putting it back in the closet.</v>
          </cell>
          <cell r="BX23" t="str">
            <v>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  <cell r="BY23" t="str">
            <v>&lt;p&gt;Royal Black Satin 3 inch Block Heel Kolapuri with Black and Gold Braiding &amp; Gold Button Detailing . &lt;/p&gt;</v>
          </cell>
          <cell r="BZ23" t="str">
            <v>&lt;p&gt;Royal Black Satin 3 inch Block Heel Kolapuri with Black and Gold Braiding &amp; Gold Button Detailing . &lt;/p&gt;
&lt;b&gt;Product Features : &lt;/b&gt;
&lt;ul&gt;&lt;li&gt;Color: Royal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4">
          <cell r="A24">
            <v>3011</v>
          </cell>
          <cell r="B24" t="str">
            <v>Soft Faux Leather Wedges in Black and Gold</v>
          </cell>
          <cell r="C24" t="str">
            <v>Soft Faux Leather Wedges in Black and Gold | Wedges For Women - Karmaplace</v>
          </cell>
          <cell r="D24" t="str">
            <v>Shop Soft Faux Leather Wedges in Black and Gold at best offer price on our online Saree Store. KarmaPlace. Check out</v>
          </cell>
          <cell r="E24" t="str">
            <v>Women's Wedges Sandals</v>
          </cell>
          <cell r="F24" t="str">
            <v>Shop Soft Faux Leather Wedges in Black and Gold at best offer price on our online Saree Store. KarmaPlace. Check out Women's Wedges Sandals</v>
          </cell>
          <cell r="H24">
            <v>3011</v>
          </cell>
          <cell r="I24" t="str">
            <v>Sole House</v>
          </cell>
          <cell r="J24" t="str">
            <v>Soft Faux Leather Wedges in Black and Gold</v>
          </cell>
          <cell r="L24" t="str">
            <v>size-6, size-7, size-8, size-9, size-10, size-11</v>
          </cell>
          <cell r="N24" t="str">
            <v>Soft Faux Leather</v>
          </cell>
          <cell r="O24" t="str">
            <v>sole_house_wedges_size_chart</v>
          </cell>
          <cell r="P24" t="str">
            <v>Wedges</v>
          </cell>
          <cell r="S24" t="str">
            <v>Black and Gold</v>
          </cell>
          <cell r="T24" t="str">
            <v xml:space="preserve">Black , Nude and Gold </v>
          </cell>
          <cell r="V24">
            <v>3690</v>
          </cell>
          <cell r="W24">
            <v>3790</v>
          </cell>
          <cell r="Y24" t="str">
            <v>3011-6</v>
          </cell>
          <cell r="Z24" t="str">
            <v>https://kpvimages.s3.amazonaws.com/Sole_House/2021/04/16/3011-1.JPG</v>
          </cell>
          <cell r="AA24" t="str">
            <v>https://kpvimages.s3.amazonaws.com/Sole_House/2021/04/16/3011-2.JPG</v>
          </cell>
          <cell r="AB24" t="str">
            <v>https://kpvimages.s3.amazonaws.com/Sole_House/2021/04/16/3011-3.JPG</v>
          </cell>
          <cell r="AC24" t="str">
            <v>https://kpvimages.s3.amazonaws.com/Sole_House/2021/04/16/3011-5.JPG</v>
          </cell>
          <cell r="AD24" t="str">
            <v>https://kpvimages.s3.amazonaws.com/Sole_House/2021/04/16/3011-6.JPG</v>
          </cell>
          <cell r="AE24" t="str">
            <v>123.jpg</v>
          </cell>
          <cell r="AF24" t="str">
            <v>123.jpg</v>
          </cell>
          <cell r="AI24" t="str">
            <v>https://kpvimages.s3.amazonaws.com/Sole_House/2021/04/16/3011-1.JPG
https://kpvimages.s3.amazonaws.com/Sole_House/2021/04/16/3011-2.JPG
https://kpvimages.s3.amazonaws.com/Sole_House/2021/04/16/3011-3.JPG
https://kpvimages.s3.amazonaws.com/Sole_House/2021/04/16/3011-5.JPG
https://kpvimages.s3.amazonaws.com/Sole_House/2021/04/16/3011-6.JPG
123.jpg</v>
          </cell>
          <cell r="AJ24" t="str">
            <v xml:space="preserve">Vintage Inspired Hand Embroidery with Half Cut Pearl, Cream Beads and Antique and Light Gold Zari on 4 inch Wedges with Classic Patent Nude Kolapuri with Gold Button Detailing </v>
          </cell>
          <cell r="AQ24" t="str">
            <v>sole-house, wedges, black, gold, faux leather, delivery-time-20-22-days, ideal-for-women, size-6, size-7, size-8, size-9, size-10, size-11, sole_house_wedges_size_chart, Just In, footwear, Accessories</v>
          </cell>
          <cell r="AR24" t="str">
            <v>wedges</v>
          </cell>
          <cell r="AS24" t="str">
            <v>sole-house</v>
          </cell>
          <cell r="AT24" t="str">
            <v>black, gold</v>
          </cell>
          <cell r="AU24" t="str">
            <v>faux leather</v>
          </cell>
          <cell r="AV24" t="str">
            <v>delivery-time-20-22-days</v>
          </cell>
          <cell r="AW24" t="str">
            <v>size-6, size-7, size-8, size-9, size-10, size-11</v>
          </cell>
          <cell r="AX24" t="str">
            <v>sole_house_wedges_size_chart</v>
          </cell>
          <cell r="AY24" t="str">
            <v>Just In, footwear, Accessories</v>
          </cell>
          <cell r="BD24" t="str">
            <v xml:space="preserve">4inch Wedges </v>
          </cell>
          <cell r="BE24" t="str">
            <v>Spot cleaning only.  If the shoe gets wet remember to first dry in the sun before putting it back in the closet.</v>
          </cell>
          <cell r="BM24" t="str">
            <v>Black and Gold</v>
          </cell>
          <cell r="BN24" t="str">
            <v>Black and Gold</v>
          </cell>
          <cell r="BO24" t="str">
            <v>Black, Gold</v>
          </cell>
          <cell r="BP24" t="str">
            <v>Soft Faux Leather</v>
          </cell>
          <cell r="BQ24" t="str">
            <v>Faux Leather</v>
          </cell>
          <cell r="BR24" t="str">
            <v>Faux Leather</v>
          </cell>
          <cell r="BW24" t="str">
            <v>Color: Black and Gold
Material: Soft Faux Leather
Wash Care: Spot cleaning only.  If the shoe gets wet remember to first dry in the sun before putting it back in the closet.</v>
          </cell>
          <cell r="BX2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24" t="str">
            <v>&lt;p&gt;Vintage Inspired Hand Embroidery with Half Cut Pearl, Cream Beads and Antique and Light Gold Zari on 4 inch Wedges with Classic Patent Nude Kolapuri with Gold Button Detailing &lt;/p&gt;</v>
          </cell>
          <cell r="BZ24" t="str">
            <v>&lt;p&gt;Vintage Inspired Hand Embroidery with Half Cut Pearl, Cream Beads and Antique and Light Gold Zari on 4 inch Wedges with Classic Patent Nude Kolapuri with Gold Button Detailing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5">
          <cell r="A25">
            <v>3012</v>
          </cell>
          <cell r="B25" t="str">
            <v>Soft Faux Leather Wedges in Black and Cream</v>
          </cell>
          <cell r="C25" t="str">
            <v>Soft Faux Leather Wedges in Black and Cream | Wedges For Women - Karmaplace</v>
          </cell>
          <cell r="D25" t="str">
            <v>Shop Soft Faux Leather Wedges in Black and Cream at best offer price on our online Saree Store. KarmaPlace. Check out</v>
          </cell>
          <cell r="E25" t="str">
            <v>Designer Wedges for Women</v>
          </cell>
          <cell r="F25" t="str">
            <v>Shop Soft Faux Leather Wedges in Black and Cream at best offer price on our online Saree Store. KarmaPlace. Check out Designer Wedges for Women</v>
          </cell>
          <cell r="H25">
            <v>3012</v>
          </cell>
          <cell r="I25" t="str">
            <v>Sole House</v>
          </cell>
          <cell r="J25" t="str">
            <v>Soft Faux Leather Wedges in Black and Cream</v>
          </cell>
          <cell r="L25" t="str">
            <v>size-6, size-7, size-8, size-9, size-10, size-11</v>
          </cell>
          <cell r="N25" t="str">
            <v>Soft Faux Leather</v>
          </cell>
          <cell r="O25" t="str">
            <v>sole_house_wedges_size_chart</v>
          </cell>
          <cell r="P25" t="str">
            <v>Wedges</v>
          </cell>
          <cell r="S25" t="str">
            <v>Black and Cream</v>
          </cell>
          <cell r="T25" t="str">
            <v xml:space="preserve">Nude , Black , Crème , Red and Green </v>
          </cell>
          <cell r="V25">
            <v>3690</v>
          </cell>
          <cell r="W25">
            <v>3790</v>
          </cell>
          <cell r="Y25" t="str">
            <v>3012-6</v>
          </cell>
          <cell r="Z25" t="str">
            <v>https://kpvimages.s3.amazonaws.com/Sole_House/2021/04/16/3012.jpg</v>
          </cell>
          <cell r="AA25" t="str">
            <v>https://kpvimages.s3.amazonaws.com/Sole_House/2021/04/16/3012-1.jpg</v>
          </cell>
          <cell r="AB25" t="str">
            <v>https://kpvimages.s3.amazonaws.com/Sole_House/2021/04/16/3012-2.jpg</v>
          </cell>
          <cell r="AC25" t="str">
            <v>https://kpvimages.s3.amazonaws.com/Sole_House/2021/04/16/3012-3.jpg</v>
          </cell>
          <cell r="AD25" t="str">
            <v>https://kpvimages.s3.amazonaws.com/Sole_House/2021/04/16/3012-4.jpg</v>
          </cell>
          <cell r="AE25" t="str">
            <v>https://kpvimages.s3.amazonaws.com/Sole_House/2021/04/16/3012-5.jpg</v>
          </cell>
          <cell r="AF25" t="str">
            <v>https://kpvimages.s3.amazonaws.com/Sole_House/2021/04/16/3012-6.jpg</v>
          </cell>
          <cell r="AI25" t="str">
            <v>https://kpvimages.s3.amazonaws.com/Sole_House/2021/04/16/3012.jpg
https://kpvimages.s3.amazonaws.com/Sole_House/2021/04/16/3012-1.jpg
https://kpvimages.s3.amazonaws.com/Sole_House/2021/04/16/3012-2.jpg
https://kpvimages.s3.amazonaws.com/Sole_House/2021/04/16/3012-3.jpg
https://kpvimages.s3.amazonaws.com/Sole_House/2021/04/16/3012-4.jpg
https://kpvimages.s3.amazonaws.com/Sole_House/2021/04/16/3012-5.jpg</v>
          </cell>
          <cell r="AJ25" t="str">
            <v xml:space="preserve">Patent Nude Kolapuri with Jacard Monochrome Fabric, Red Embroidered Roses with Kutdana, Two Tone Green leaves with White Pearls on 4 inch Wedges . </v>
          </cell>
          <cell r="AQ25" t="str">
            <v>sole-house, wedges, black, cream, faux leather, delivery-time-20-22-days, ideal-for-women, size-6, size-7, size-8, size-9, size-10, size-11, sole_house_wedges_size_chart, Just In, footwear, Accessories</v>
          </cell>
          <cell r="AR25" t="str">
            <v>wedges</v>
          </cell>
          <cell r="AS25" t="str">
            <v>sole-house</v>
          </cell>
          <cell r="AT25" t="str">
            <v>black, cream</v>
          </cell>
          <cell r="AU25" t="str">
            <v>faux leather</v>
          </cell>
          <cell r="AV25" t="str">
            <v>delivery-time-20-22-days</v>
          </cell>
          <cell r="AW25" t="str">
            <v>size-6, size-7, size-8, size-9, size-10, size-11</v>
          </cell>
          <cell r="AX25" t="str">
            <v>sole_house_wedges_size_chart</v>
          </cell>
          <cell r="AY25" t="str">
            <v>Just In, footwear, Accessories</v>
          </cell>
          <cell r="BD25" t="str">
            <v xml:space="preserve">4 inch Wedges </v>
          </cell>
          <cell r="BE25" t="str">
            <v>Spot cleaning only.  If the shoe gets wet remember to first dry in the sun before putting it back in the closet.</v>
          </cell>
          <cell r="BM25" t="str">
            <v>Black and Cream</v>
          </cell>
          <cell r="BN25" t="str">
            <v>Black and Cream</v>
          </cell>
          <cell r="BO25" t="str">
            <v>Black, Cream</v>
          </cell>
          <cell r="BP25" t="str">
            <v>Soft Faux Leather</v>
          </cell>
          <cell r="BQ25" t="str">
            <v>Faux Leather</v>
          </cell>
          <cell r="BR25" t="str">
            <v>Faux Leather</v>
          </cell>
          <cell r="BW25" t="str">
            <v>Color: Black and Cream
Material: Soft Faux Leather
Wash Care: Spot cleaning only.  If the shoe gets wet remember to first dry in the sun before putting it back in the closet.</v>
          </cell>
          <cell r="BX25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5" t="str">
            <v>&lt;p&gt;Patent Nude Kolapuri with Jacard Monochrome Fabric, Red Embroidered Roses with Kutdana, Two Tone Green leaves with White Pearls on 4 inch Wedges . &lt;/p&gt;</v>
          </cell>
          <cell r="BZ25" t="str">
            <v>&lt;p&gt;Patent Nude Kolapuri with Jacard Monochrome Fabric, Red Embroidered Roses with Kutdana, Two Tone Green leaves with White Pearls on 4 inch Wedges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6">
          <cell r="A26">
            <v>3013</v>
          </cell>
          <cell r="B26" t="str">
            <v>Soft Faux Leather Block Heel in Black and Cream</v>
          </cell>
          <cell r="C26" t="str">
            <v>Soft Faux Leather Block Heel in Black and Cream | Block Heel For Women - Karmaplace</v>
          </cell>
          <cell r="D26" t="str">
            <v>Shop Soft Faux Leather Block Heel in Black and Cream at best offer price on our online Saree Store. KarmaPlace. Check out</v>
          </cell>
          <cell r="E26" t="str">
            <v>Women's Block Heel Sandals Online</v>
          </cell>
          <cell r="F26" t="str">
            <v>Shop Soft Faux Leather Block Heel in Black and Cream at best offer price on our online Saree Store. KarmaPlace. Check out Women's Block Heel Sandals Online</v>
          </cell>
          <cell r="H26">
            <v>3013</v>
          </cell>
          <cell r="I26" t="str">
            <v>Sole House</v>
          </cell>
          <cell r="J26" t="str">
            <v>Soft Faux Leather Block Heel in Black and Cream</v>
          </cell>
          <cell r="L26" t="str">
            <v>size-6, size-7, size-8, size-9, size-10, size-11</v>
          </cell>
          <cell r="N26" t="str">
            <v>Soft Faux Leather</v>
          </cell>
          <cell r="O26" t="str">
            <v>sole_house_block_heel_size_chart</v>
          </cell>
          <cell r="P26" t="str">
            <v>Block Heel</v>
          </cell>
          <cell r="S26" t="str">
            <v>Black and Cream</v>
          </cell>
          <cell r="T26" t="str">
            <v xml:space="preserve">Nude , Black , Crème , Red and Green </v>
          </cell>
          <cell r="V26">
            <v>3080</v>
          </cell>
          <cell r="W26">
            <v>3180</v>
          </cell>
          <cell r="Y26" t="str">
            <v>3013-6</v>
          </cell>
          <cell r="Z26" t="str">
            <v>https://kpvimages.s3.amazonaws.com/Sole_House/2021/04/16/3013.jpg</v>
          </cell>
          <cell r="AA26" t="str">
            <v>https://kpvimages.s3.amazonaws.com/Sole_House/2021/04/16/3013-2.jpg</v>
          </cell>
          <cell r="AB26" t="str">
            <v>https://kpvimages.s3.amazonaws.com/Sole_House/2021/04/16/3013-3.jpg</v>
          </cell>
          <cell r="AC26" t="str">
            <v>https://kpvimages.s3.amazonaws.com/Sole_House/2021/04/16/3013-4.jpg</v>
          </cell>
          <cell r="AD26" t="str">
            <v>https://kpvimages.s3.amazonaws.com/Sole_House/2021/04/16/3013-5.jpg</v>
          </cell>
          <cell r="AE26" t="str">
            <v>https://kpvimages.s3.amazonaws.com/Sole_House/2021/04/16/3013-6.jpg</v>
          </cell>
          <cell r="AF26" t="str">
            <v>123.jpg</v>
          </cell>
          <cell r="AI26" t="str">
            <v>https://kpvimages.s3.amazonaws.com/Sole_House/2021/04/16/3013.jpg
https://kpvimages.s3.amazonaws.com/Sole_House/2021/04/16/3013-2.jpg
https://kpvimages.s3.amazonaws.com/Sole_House/2021/04/16/3013-3.jpg
https://kpvimages.s3.amazonaws.com/Sole_House/2021/04/16/3013-4.jpg
https://kpvimages.s3.amazonaws.com/Sole_House/2021/04/16/3013-5.jpg
https://kpvimages.s3.amazonaws.com/Sole_House/2021/04/16/3013-6.jpg</v>
          </cell>
          <cell r="AJ26" t="str">
            <v xml:space="preserve">Patent Nude Kolapuri with Jacard Monochrome Fabric, Red Embroidered Roses with Kutdana, Two Tone Green leaves with White Pearls on 3 inch Block Heel . </v>
          </cell>
          <cell r="AQ26" t="str">
            <v>sole-house, heels, black, cream, faux leather, delivery-time-20-22-days, ideal-for-women, size-6, size-7, size-8, size-9, size-10, size-11, sole_house_block_heel_size_chart, Just In, footwear, Accessories</v>
          </cell>
          <cell r="AR26" t="str">
            <v>heels</v>
          </cell>
          <cell r="AS26" t="str">
            <v>sole-house</v>
          </cell>
          <cell r="AT26" t="str">
            <v>black, cream</v>
          </cell>
          <cell r="AU26" t="str">
            <v>faux leather</v>
          </cell>
          <cell r="AV26" t="str">
            <v>delivery-time-20-22-days</v>
          </cell>
          <cell r="AW26" t="str">
            <v>size-6, size-7, size-8, size-9, size-10, size-11</v>
          </cell>
          <cell r="AX26" t="str">
            <v>sole_house_block_heel_size_chart</v>
          </cell>
          <cell r="AY26" t="str">
            <v>Just In, footwear, Accessories</v>
          </cell>
          <cell r="BD26" t="str">
            <v xml:space="preserve">3 inch Block Heel </v>
          </cell>
          <cell r="BE26" t="str">
            <v>Spot cleaning only.  If the shoe gets wet remember to first dry in the sun before putting it back in the closet.</v>
          </cell>
          <cell r="BM26" t="str">
            <v>Black and Cream</v>
          </cell>
          <cell r="BN26" t="str">
            <v>Black and Cream</v>
          </cell>
          <cell r="BO26" t="str">
            <v>Black, Cream</v>
          </cell>
          <cell r="BP26" t="str">
            <v>Soft Faux Leather</v>
          </cell>
          <cell r="BQ26" t="str">
            <v>Faux Leather</v>
          </cell>
          <cell r="BR26" t="str">
            <v>Faux Leather</v>
          </cell>
          <cell r="BW26" t="str">
            <v>Color: Black and Cream
Material: Soft Faux Leather
Wash Care: Spot cleaning only.  If the shoe gets wet remember to first dry in the sun before putting it back in the closet.</v>
          </cell>
          <cell r="BX26" t="str">
            <v>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  <cell r="BY26" t="str">
            <v>&lt;p&gt;Patent Nude Kolapuri with Jacard Monochrome Fabric, Red Embroidered Roses with Kutdana, Two Tone Green leaves with White Pearls on 3 inch Block Heel . &lt;/p&gt;</v>
          </cell>
          <cell r="BZ26" t="str">
            <v>&lt;p&gt;Patent Nude Kolapuri with Jacard Monochrome Fabric, Red Embroidered Roses with Kutdana, Two Tone Green leaves with White Pearls on 3 inch Block Heel . &lt;/p&gt;
&lt;b&gt;Product Features : &lt;/b&gt;
&lt;ul&gt;&lt;li&gt;Color: Black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27">
          <cell r="A27">
            <v>3014</v>
          </cell>
          <cell r="B27" t="str">
            <v>Soft Faux Leather Block Heel in Brown and Gold</v>
          </cell>
          <cell r="C27" t="str">
            <v>Soft Faux Leather Block Heel in Brown and Gold | Block Heel For Women - Karmaplace</v>
          </cell>
          <cell r="D27" t="str">
            <v>Shop Soft Faux Leather Block Heel in Brown and Gold at best offer price on our online Saree Store. KarmaPlace. Check out</v>
          </cell>
          <cell r="E27" t="str">
            <v>Women's Wedges Online in India</v>
          </cell>
          <cell r="F27" t="str">
            <v>Shop Soft Faux Leather Block Heel in Brown and Gold at best offer price on our online Saree Store. KarmaPlace. Check out Women's Wedges Online in India</v>
          </cell>
          <cell r="H27">
            <v>3014</v>
          </cell>
          <cell r="I27" t="str">
            <v>Sole House</v>
          </cell>
          <cell r="J27" t="str">
            <v>Soft Faux Leather Block Heel in Brown and Gold</v>
          </cell>
          <cell r="L27" t="str">
            <v>size-6, size-7, size-8, size-9, size-10, size-11</v>
          </cell>
          <cell r="N27" t="str">
            <v>Soft Faux Leather</v>
          </cell>
          <cell r="O27" t="str">
            <v>sole_house_block_heel_size_chart</v>
          </cell>
          <cell r="P27" t="str">
            <v>Block Heel</v>
          </cell>
          <cell r="S27" t="str">
            <v>Brown and Gold</v>
          </cell>
          <cell r="T27" t="str">
            <v xml:space="preserve">Nude , Gold </v>
          </cell>
          <cell r="V27">
            <v>3080</v>
          </cell>
          <cell r="W27">
            <v>3180</v>
          </cell>
          <cell r="Y27" t="str">
            <v>3014-6</v>
          </cell>
          <cell r="Z27" t="str">
            <v>https://kpvimages.s3.amazonaws.com/Sole_House/2021/04/16/3014.jpg</v>
          </cell>
          <cell r="AA27" t="str">
            <v>https://kpvimages.s3.amazonaws.com/Sole_House/2021/04/16/3014-1.jpg</v>
          </cell>
          <cell r="AB27" t="str">
            <v>https://kpvimages.s3.amazonaws.com/Sole_House/2021/04/16/3014-2.jpg</v>
          </cell>
          <cell r="AC27" t="str">
            <v>https://kpvimages.s3.amazonaws.com/Sole_House/2021/04/16/3014-3.jpg</v>
          </cell>
          <cell r="AD27" t="str">
            <v>https://kpvimages.s3.amazonaws.com/Sole_House/2021/04/16/3014-4.jpg</v>
          </cell>
          <cell r="AE27" t="str">
            <v>https://kpvimages.s3.amazonaws.com/Sole_House/2021/04/16/3014-5.jpg</v>
          </cell>
          <cell r="AF27" t="str">
            <v>https://kpvimages.s3.amazonaws.com/Sole_House/2021/04/16/3014-6.jpg</v>
          </cell>
          <cell r="AI27" t="str">
            <v>https://kpvimages.s3.amazonaws.com/Sole_House/2021/04/16/3014.jpg
https://kpvimages.s3.amazonaws.com/Sole_House/2021/04/16/3014-1.jpg
https://kpvimages.s3.amazonaws.com/Sole_House/2021/04/16/3014-2.jpg
https://kpvimages.s3.amazonaws.com/Sole_House/2021/04/16/3014-3.jpg
https://kpvimages.s3.amazonaws.com/Sole_House/2021/04/16/3014-4.jpg
https://kpvimages.s3.amazonaws.com/Sole_House/2021/04/16/3014-5.jpg</v>
          </cell>
          <cell r="AJ27" t="str">
            <v>Nude Leather, with Gold Zari Motif, Highlighted with Transparent Sequin and Gold Beads .</v>
          </cell>
          <cell r="AQ27" t="str">
            <v>sole-house, heels, brown, gold, faux leather, delivery-time-20-22-days, ideal-for-women, size-6, size-7, size-8, size-9, size-10, size-11, sole_house_block_heel_size_chart, Just In, footwear, Accessories</v>
          </cell>
          <cell r="AR27" t="str">
            <v>heels</v>
          </cell>
          <cell r="AS27" t="str">
            <v>sole-house</v>
          </cell>
          <cell r="AT27" t="str">
            <v>brown, gold</v>
          </cell>
          <cell r="AU27" t="str">
            <v>faux leather</v>
          </cell>
          <cell r="AV27" t="str">
            <v>delivery-time-20-22-days</v>
          </cell>
          <cell r="AW27" t="str">
            <v>size-6, size-7, size-8, size-9, size-10, size-11</v>
          </cell>
          <cell r="AX27" t="str">
            <v>sole_house_block_heel_size_chart</v>
          </cell>
          <cell r="AY27" t="str">
            <v>Just In, footwear, Accessories</v>
          </cell>
          <cell r="BD27" t="str">
            <v xml:space="preserve">3 inch Block Heel </v>
          </cell>
          <cell r="BE27" t="str">
            <v>Spot cleaning only.  If the shoe gets wet remember to first dry in the sun before putting it back in the closet.</v>
          </cell>
          <cell r="BM27" t="str">
            <v>Brown and Gold</v>
          </cell>
          <cell r="BN27" t="str">
            <v>Brown and Gold</v>
          </cell>
          <cell r="BO27" t="str">
            <v>Brown, Gold</v>
          </cell>
          <cell r="BP27" t="str">
            <v>Soft Faux Leather</v>
          </cell>
          <cell r="BQ27" t="str">
            <v>Faux Leather</v>
          </cell>
          <cell r="BR27" t="str">
            <v>Faux Leather</v>
          </cell>
          <cell r="BW27" t="str">
            <v>Color: Brown and Gold
Material: Soft Faux Leather
Wash Care: Spot cleaning only.  If the shoe gets wet remember to first dry in the sun before putting it back in the closet.</v>
          </cell>
          <cell r="BX27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27" t="str">
            <v>&lt;p&gt;Nude Leather, with Gold Zari Motif, Highlighted with Transparent Sequin and Gold Beads .&lt;/p&gt;</v>
          </cell>
          <cell r="BZ27" t="str">
            <v>&lt;p&gt;Nude Leather, with Gold Zari Motif, Highlighted with Transparent Sequin and Gold Beads .&lt;/p&gt;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8">
          <cell r="A28">
            <v>3015</v>
          </cell>
          <cell r="B28" t="str">
            <v>Soft Faux Leather Block Heel in Cream and Gold</v>
          </cell>
          <cell r="C28" t="str">
            <v>Soft Faux Leather Block Heel in Cream and Gold | Block Heel For Women - Karmaplace</v>
          </cell>
          <cell r="D28" t="str">
            <v>Shop Soft Faux Leather Block Heel in Cream and Gold at best offer price on our online Saree Store. KarmaPlace. Check out</v>
          </cell>
          <cell r="E28" t="str">
            <v>Wedges For Women Online</v>
          </cell>
          <cell r="F28" t="str">
            <v>Shop Soft Faux Leather Block Heel in Cream and Gold at best offer price on our online Saree Store. KarmaPlace. Check out Wedges For Women Online</v>
          </cell>
          <cell r="H28">
            <v>3015</v>
          </cell>
          <cell r="I28" t="str">
            <v>Sole House</v>
          </cell>
          <cell r="J28" t="str">
            <v>Soft Faux Leather Block Heel in Cream and Gold</v>
          </cell>
          <cell r="L28" t="str">
            <v>size-6, size-7, size-8, size-9, size-10, size-11</v>
          </cell>
          <cell r="N28" t="str">
            <v>Soft Faux Leather</v>
          </cell>
          <cell r="O28" t="str">
            <v>sole_house_block_heel_size_chart</v>
          </cell>
          <cell r="P28" t="str">
            <v>Block Heel</v>
          </cell>
          <cell r="S28" t="str">
            <v>Cream and Gold</v>
          </cell>
          <cell r="T28" t="str">
            <v xml:space="preserve">Crème , Gold </v>
          </cell>
          <cell r="V28">
            <v>3080</v>
          </cell>
          <cell r="W28">
            <v>3180</v>
          </cell>
          <cell r="Y28" t="str">
            <v>3015-6</v>
          </cell>
          <cell r="Z28" t="str">
            <v>https://kpvimages.s3.amazonaws.com/Sole_House/2021/04/16/3015.jpg</v>
          </cell>
          <cell r="AA28" t="str">
            <v>https://kpvimages.s3.amazonaws.com/Sole_House/2021/04/16/3015-1.jpg</v>
          </cell>
          <cell r="AB28" t="str">
            <v>https://kpvimages.s3.amazonaws.com/Sole_House/2021/04/16/3015-2.jpg</v>
          </cell>
          <cell r="AC28" t="str">
            <v>https://kpvimages.s3.amazonaws.com/Sole_House/2021/04/16/3015-3.jpg</v>
          </cell>
          <cell r="AD28" t="str">
            <v>https://kpvimages.s3.amazonaws.com/Sole_House/2021/04/16/3015-4.jpg</v>
          </cell>
          <cell r="AE28" t="str">
            <v>https://kpvimages.s3.amazonaws.com/Sole_House/2021/04/16/3015-5.jpg</v>
          </cell>
          <cell r="AF28" t="str">
            <v>123.jpg</v>
          </cell>
          <cell r="AI28" t="str">
            <v>https://kpvimages.s3.amazonaws.com/Sole_House/2021/04/16/3015.jpg
https://kpvimages.s3.amazonaws.com/Sole_House/2021/04/16/3015-1.jpg
https://kpvimages.s3.amazonaws.com/Sole_House/2021/04/16/3015-2.jpg
https://kpvimages.s3.amazonaws.com/Sole_House/2021/04/16/3015-3.jpg
https://kpvimages.s3.amazonaws.com/Sole_House/2021/04/16/3015-4.jpg
https://kpvimages.s3.amazonaws.com/Sole_House/2021/04/16/3015-5.jpg</v>
          </cell>
          <cell r="AJ28" t="str">
            <v>Creme Leather, with Gold Zari Motif, Highlighted with Transparent Sequin and Gold Beads .</v>
          </cell>
          <cell r="AQ28" t="str">
            <v>sole-house, heels, cream, gold, faux leather, delivery-time-20-22-days, ideal-for-women, size-6, size-7, size-8, size-9, size-10, size-11, sole_house_block_heel_size_chart, Just In, footwear, Accessories</v>
          </cell>
          <cell r="AR28" t="str">
            <v>heels</v>
          </cell>
          <cell r="AS28" t="str">
            <v>sole-house</v>
          </cell>
          <cell r="AT28" t="str">
            <v>cream, gold</v>
          </cell>
          <cell r="AU28" t="str">
            <v>faux leather</v>
          </cell>
          <cell r="AV28" t="str">
            <v>delivery-time-20-22-days</v>
          </cell>
          <cell r="AW28" t="str">
            <v>size-6, size-7, size-8, size-9, size-10, size-11</v>
          </cell>
          <cell r="AX28" t="str">
            <v>sole_house_block_heel_size_chart</v>
          </cell>
          <cell r="AY28" t="str">
            <v>Just In, footwear, Accessories</v>
          </cell>
          <cell r="BD28" t="str">
            <v xml:space="preserve">3 inch Block Heel </v>
          </cell>
          <cell r="BE28" t="str">
            <v>Spot cleaning only.  If the shoe gets wet remember to first dry in the sun before putting it back in the closet.</v>
          </cell>
          <cell r="BM28" t="str">
            <v>Cream and Gold</v>
          </cell>
          <cell r="BN28" t="str">
            <v>Cream and Gold</v>
          </cell>
          <cell r="BO28" t="str">
            <v>Cream, Gold</v>
          </cell>
          <cell r="BP28" t="str">
            <v>Soft Faux Leather</v>
          </cell>
          <cell r="BQ28" t="str">
            <v>Faux Leather</v>
          </cell>
          <cell r="BR28" t="str">
            <v>Faux Leather</v>
          </cell>
          <cell r="BW28" t="str">
            <v>Color: Cream and Gold
Material: Soft Faux Leather
Wash Care: Spot cleaning only.  If the shoe gets wet remember to first dry in the sun before putting it back in the closet.</v>
          </cell>
          <cell r="BX28" t="str">
            <v>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  <cell r="BY28" t="str">
            <v>&lt;p&gt;Creme Leather, with Gold Zari Motif, Highlighted with Transparent Sequin and Gold Beads .&lt;/p&gt;</v>
          </cell>
          <cell r="BZ28" t="str">
            <v>&lt;p&gt;Creme Leather, with Gold Zari Motif, Highlighted with Transparent Sequin and Gold Beads .&lt;/p&gt;
&lt;b&gt;Product Features : &lt;/b&gt;
&lt;ul&gt;&lt;li&gt;Color: Cream and Gold&lt;/li&gt;
&lt;li&gt;Material: Soft Faux Leather&lt;/li&gt;
&lt;li&gt;Wash Care: Spot cleaning only.  If the shoe gets wet remember to first dry in the sun before putting it back in the closet.&lt;/li&gt;&lt;/ul&gt;</v>
          </cell>
        </row>
        <row r="29">
          <cell r="A29">
            <v>3016</v>
          </cell>
          <cell r="B29" t="str">
            <v>Soft Faux Leather Block Heel in Cream and White</v>
          </cell>
          <cell r="C29" t="str">
            <v>Soft Faux Leather Block Heel in Cream and White | Block Heel For Women - Karmaplace</v>
          </cell>
          <cell r="D29" t="str">
            <v>Shop Soft Faux Leather Block Heel in Cream and White at best offer price on our online Saree Store. KarmaPlace. Check out</v>
          </cell>
          <cell r="E29" t="str">
            <v>Women's Luxury Designer Wedges Online in India</v>
          </cell>
          <cell r="F29" t="str">
            <v>Shop Soft Faux Leather Block Heel in Cream and White at best offer price on our online Saree Store. KarmaPlace. Check out Women's Luxury Designer Wedges Online in India</v>
          </cell>
          <cell r="H29">
            <v>3016</v>
          </cell>
          <cell r="I29" t="str">
            <v>Sole House</v>
          </cell>
          <cell r="J29" t="str">
            <v>Soft Faux Leather Block Heel in Cream and White</v>
          </cell>
          <cell r="L29" t="str">
            <v>size-6, size-7, size-8, size-9, size-10, size-11</v>
          </cell>
          <cell r="N29" t="str">
            <v>Soft Faux Leather</v>
          </cell>
          <cell r="O29" t="str">
            <v>sole_house_block_heel_size_chart</v>
          </cell>
          <cell r="P29" t="str">
            <v>Block Heel</v>
          </cell>
          <cell r="S29" t="str">
            <v>Cream and White</v>
          </cell>
          <cell r="T29" t="str">
            <v xml:space="preserve">Crème , White , Peach , Gold Zari </v>
          </cell>
          <cell r="V29">
            <v>3580</v>
          </cell>
          <cell r="W29">
            <v>3680</v>
          </cell>
          <cell r="Y29" t="str">
            <v>3016-6</v>
          </cell>
          <cell r="Z29" t="str">
            <v>https://kpvimages.s3.amazonaws.com/Sole_House/2021/04/16/3016.jpg</v>
          </cell>
          <cell r="AA29" t="str">
            <v>https://kpvimages.s3.amazonaws.com/Sole_House/2021/04/16/3016-3.jpg</v>
          </cell>
          <cell r="AB29" t="str">
            <v>https://kpvimages.s3.amazonaws.com/Sole_House/2021/04/16/3016-4.jpg</v>
          </cell>
          <cell r="AC29" t="str">
            <v>https://kpvimages.s3.amazonaws.com/Sole_House/2021/04/16/3016-5.jpg</v>
          </cell>
          <cell r="AD29" t="str">
            <v>https://kpvimages.s3.amazonaws.com/Sole_House/2021/04/16/3016-6.jpg</v>
          </cell>
          <cell r="AE29" t="str">
            <v>123.jpg</v>
          </cell>
          <cell r="AF29" t="str">
            <v>123.jpg</v>
          </cell>
          <cell r="AI29" t="str">
            <v>https://kpvimages.s3.amazonaws.com/Sole_House/2021/04/16/3016.jpg
https://kpvimages.s3.amazonaws.com/Sole_House/2021/04/16/3016-3.jpg
https://kpvimages.s3.amazonaws.com/Sole_House/2021/04/16/3016-4.jpg
https://kpvimages.s3.amazonaws.com/Sole_House/2021/04/16/3016-5.jpg
https://kpvimages.s3.amazonaws.com/Sole_House/2021/04/16/3016-6.jpg
123.jpg</v>
          </cell>
          <cell r="AJ29" t="str">
            <v xml:space="preserve">Cream Vegan Leather with White Piping, Light peach and Gold Zari Embroidery with Light gold Transparent Beads </v>
          </cell>
          <cell r="AQ29" t="str">
            <v>sole-house, heels, cream, white, faux leather, delivery-time-20-22-days, ideal-for-women, size-6, size-7, size-8, size-9, size-10, size-11, sole_house_block_heel_size_chart, Just In, footwear, Accessories</v>
          </cell>
          <cell r="AR29" t="str">
            <v>heels</v>
          </cell>
          <cell r="AS29" t="str">
            <v>sole-house</v>
          </cell>
          <cell r="AT29" t="str">
            <v>cream, white</v>
          </cell>
          <cell r="AU29" t="str">
            <v>faux leather</v>
          </cell>
          <cell r="AV29" t="str">
            <v>delivery-time-20-22-days</v>
          </cell>
          <cell r="AW29" t="str">
            <v>size-6, size-7, size-8, size-9, size-10, size-11</v>
          </cell>
          <cell r="AX29" t="str">
            <v>sole_house_block_heel_size_chart</v>
          </cell>
          <cell r="AY29" t="str">
            <v>Just In, footwear, Accessories</v>
          </cell>
          <cell r="BD29" t="str">
            <v xml:space="preserve">3 inch Block Heel </v>
          </cell>
          <cell r="BE29" t="str">
            <v>Spot cleaning only.  If the shoe gets wet remember to first dry in the sun before putting it back in the closet.</v>
          </cell>
          <cell r="BM29" t="str">
            <v>Cream and White</v>
          </cell>
          <cell r="BN29" t="str">
            <v>Cream and White</v>
          </cell>
          <cell r="BO29" t="str">
            <v>Cream, White</v>
          </cell>
          <cell r="BP29" t="str">
            <v>Soft Faux Leather</v>
          </cell>
          <cell r="BQ29" t="str">
            <v>Faux Leather</v>
          </cell>
          <cell r="BR29" t="str">
            <v>Faux Leather</v>
          </cell>
          <cell r="BW29" t="str">
            <v>Color: Cream and White
Material: Soft Faux Leather
Wash Care: Spot cleaning only.  If the shoe gets wet remember to first dry in the sun before putting it back in the closet.</v>
          </cell>
          <cell r="BX29" t="str">
            <v>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  <cell r="BY29" t="str">
            <v>&lt;p&gt;Cream Vegan Leather with White Piping, Light peach and Gold Zari Embroidery with Light gold Transparent Beads &lt;/p&gt;</v>
          </cell>
          <cell r="BZ29" t="str">
            <v>&lt;p&gt;Cream Vegan Leather with White Piping, Light peach and Gold Zari Embroidery with Light gold Transparent Beads &lt;/p&gt;
&lt;b&gt;Product Features : &lt;/b&gt;
&lt;ul&gt;&lt;li&gt;Color: Cream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0">
          <cell r="A30">
            <v>3017</v>
          </cell>
          <cell r="B30" t="str">
            <v>Soft Faux Leather Block Heel in Brown and Peach</v>
          </cell>
          <cell r="C30" t="str">
            <v>Soft Faux Leather Block Heel in Brown and Peach | Block Heel For Women - Karmaplace</v>
          </cell>
          <cell r="D30" t="str">
            <v>Shop Soft Faux Leather Block Heel in Brown and Peach at best offer price on our online Saree Store. KarmaPlace. Check out</v>
          </cell>
          <cell r="E30" t="str">
            <v>Wedge Sandals For Women Online</v>
          </cell>
          <cell r="F30" t="str">
            <v>Shop Soft Faux Leather Block Heel in Brown and Peach at best offer price on our online Saree Store. KarmaPlace. Check out Wedge Sandals For Women Online</v>
          </cell>
          <cell r="H30">
            <v>3017</v>
          </cell>
          <cell r="I30" t="str">
            <v>Sole House</v>
          </cell>
          <cell r="J30" t="str">
            <v>Soft Faux Leather Block Heel in Brown and Peach</v>
          </cell>
          <cell r="L30" t="str">
            <v>size-6, size-7, size-8, size-9, size-10, size-11</v>
          </cell>
          <cell r="N30" t="str">
            <v>Soft Faux Leather</v>
          </cell>
          <cell r="O30" t="str">
            <v>sole_house_block_heel_size_chart</v>
          </cell>
          <cell r="P30" t="str">
            <v>Block Heel</v>
          </cell>
          <cell r="S30" t="str">
            <v>Brown and Peach</v>
          </cell>
          <cell r="T30" t="str">
            <v xml:space="preserve">Nude </v>
          </cell>
          <cell r="V30">
            <v>3580</v>
          </cell>
          <cell r="W30">
            <v>3680</v>
          </cell>
          <cell r="Y30" t="str">
            <v>3017-6</v>
          </cell>
          <cell r="Z30" t="str">
            <v>https://kpvimages.s3.amazonaws.com/Sole_House/2021/04/16/3017.jpg</v>
          </cell>
          <cell r="AA30" t="str">
            <v>https://kpvimages.s3.amazonaws.com/Sole_House/2021/04/16/3017-1.jpg</v>
          </cell>
          <cell r="AB30" t="str">
            <v>https://kpvimages.s3.amazonaws.com/Sole_House/2021/04/16/3017-3.jpg</v>
          </cell>
          <cell r="AC30" t="str">
            <v>https://kpvimages.s3.amazonaws.com/Sole_House/2021/04/16/3017-4.jpg</v>
          </cell>
          <cell r="AD30" t="str">
            <v>https://kpvimages.s3.amazonaws.com/Sole_House/2021/04/16/3017-6.jpg</v>
          </cell>
          <cell r="AE30" t="str">
            <v>123.jpg</v>
          </cell>
          <cell r="AF30" t="str">
            <v>123.jpg</v>
          </cell>
          <cell r="AI30" t="str">
            <v>https://kpvimages.s3.amazonaws.com/Sole_House/2021/04/16/3017.jpg
https://kpvimages.s3.amazonaws.com/Sole_House/2021/04/16/3017-1.jpg
https://kpvimages.s3.amazonaws.com/Sole_House/2021/04/16/3017-3.jpg
https://kpvimages.s3.amazonaws.com/Sole_House/2021/04/16/3017-4.jpg
https://kpvimages.s3.amazonaws.com/Sole_House/2021/04/16/3017-6.jpg
123.jpg</v>
          </cell>
          <cell r="AJ30" t="str">
            <v xml:space="preserve">Nude Vegan Leather with White Piping, Light peach and Gold Zari Embroidery with Light gold Transparent Beads </v>
          </cell>
          <cell r="AQ30" t="str">
            <v>sole-house, heels, brown, orange, faux leather, delivery-time-20-22-days, ideal-for-women, size-6, size-7, size-8, size-9, size-10, size-11, sole_house_block_heel_size_chart, Just In, footwear, Accessories</v>
          </cell>
          <cell r="AR30" t="str">
            <v>heels</v>
          </cell>
          <cell r="AS30" t="str">
            <v>sole-house</v>
          </cell>
          <cell r="AT30" t="str">
            <v>brown, orange</v>
          </cell>
          <cell r="AU30" t="str">
            <v>faux leather</v>
          </cell>
          <cell r="AV30" t="str">
            <v>delivery-time-20-22-days</v>
          </cell>
          <cell r="AW30" t="str">
            <v>size-6, size-7, size-8, size-9, size-10, size-11</v>
          </cell>
          <cell r="AX30" t="str">
            <v>sole_house_block_heel_size_chart</v>
          </cell>
          <cell r="AY30" t="str">
            <v>Just In, footwear, Accessories</v>
          </cell>
          <cell r="BD30" t="str">
            <v xml:space="preserve">3 inch Block Heel </v>
          </cell>
          <cell r="BE30" t="str">
            <v>Spot cleaning only.  If the shoe gets wet remember to first dry in the sun before putting it back in the closet.</v>
          </cell>
          <cell r="BM30" t="str">
            <v>Brown and Peach</v>
          </cell>
          <cell r="BN30" t="str">
            <v>Brown and Peach</v>
          </cell>
          <cell r="BO30" t="str">
            <v>Brown, Orange</v>
          </cell>
          <cell r="BP30" t="str">
            <v>Soft Faux Leather</v>
          </cell>
          <cell r="BQ30" t="str">
            <v>Faux Leather</v>
          </cell>
          <cell r="BR30" t="str">
            <v>Faux Leather</v>
          </cell>
          <cell r="BW30" t="str">
            <v>Color: Brown and Peach
Material: Soft Faux Leather
Wash Care: Spot cleaning only.  If the shoe gets wet remember to first dry in the sun before putting it back in the closet.</v>
          </cell>
          <cell r="BX30" t="str">
            <v>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  <cell r="BY30" t="str">
            <v>&lt;p&gt;Nude Vegan Leather with White Piping, Light peach and Gold Zari Embroidery with Light gold Transparent Beads &lt;/p&gt;</v>
          </cell>
          <cell r="BZ30" t="str">
            <v>&lt;p&gt;Nude Vegan Leather with White Piping, Light peach and Gold Zari Embroidery with Light gold Transparent Beads &lt;/p&gt;
&lt;b&gt;Product Features : &lt;/b&gt;
&lt;ul&gt;&lt;li&gt;Color: Brown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31">
          <cell r="A31">
            <v>3018</v>
          </cell>
          <cell r="B31" t="str">
            <v>Soft Faux Leather Flats in Cream and Red</v>
          </cell>
          <cell r="C31" t="str">
            <v>Soft Faux Leather Flats in Cream and Red | Flats For Women - Karmaplace</v>
          </cell>
          <cell r="D31" t="str">
            <v>Shop Soft Faux Leather Flats in Cream and Red at best offer price on our online Saree Store. KarmaPlace. Check out</v>
          </cell>
          <cell r="E31" t="str">
            <v>Comfortable Flats for Women</v>
          </cell>
          <cell r="F31" t="str">
            <v>Shop Soft Faux Leather Flats in Cream and Red at best offer price on our online Saree Store. KarmaPlace. Check out Comfortable Flats for Women</v>
          </cell>
          <cell r="H31">
            <v>3018</v>
          </cell>
          <cell r="I31" t="str">
            <v>Sole House</v>
          </cell>
          <cell r="J31" t="str">
            <v>Soft Faux Leather Flats in Cream and Red</v>
          </cell>
          <cell r="L31" t="str">
            <v>size-6, size-7, size-8, size-9, size-10, size-11</v>
          </cell>
          <cell r="N31" t="str">
            <v>Soft Faux Leather</v>
          </cell>
          <cell r="O31" t="str">
            <v>sole_house_flats_sizechart</v>
          </cell>
          <cell r="P31" t="str">
            <v>Flats</v>
          </cell>
          <cell r="S31" t="str">
            <v>Cream and Red</v>
          </cell>
          <cell r="T31" t="str">
            <v xml:space="preserve">Crème , Red and Green </v>
          </cell>
          <cell r="V31">
            <v>2590</v>
          </cell>
          <cell r="W31">
            <v>2690</v>
          </cell>
          <cell r="Y31" t="str">
            <v>3018-6</v>
          </cell>
          <cell r="Z31" t="str">
            <v>https://kpvimages.s3.amazonaws.com/Sole_House/2021/04/16/3018.jpg</v>
          </cell>
          <cell r="AA31" t="str">
            <v>https://kpvimages.s3.amazonaws.com/Sole_House/2021/04/16/3018-1.jpg</v>
          </cell>
          <cell r="AB31" t="str">
            <v>https://kpvimages.s3.amazonaws.com/Sole_House/2021/04/16/3018-3.jpg</v>
          </cell>
          <cell r="AC31" t="str">
            <v>https://kpvimages.s3.amazonaws.com/Sole_House/2021/04/16/3018-4.jpg</v>
          </cell>
          <cell r="AD31" t="str">
            <v>https://kpvimages.s3.amazonaws.com/Sole_House/2021/04/16/3018-5.jpg</v>
          </cell>
          <cell r="AE31" t="str">
            <v>123.jpg</v>
          </cell>
          <cell r="AF31" t="str">
            <v>123.jpg</v>
          </cell>
          <cell r="AI31" t="str">
            <v>https://kpvimages.s3.amazonaws.com/Sole_House/2021/04/16/3018.jpg
https://kpvimages.s3.amazonaws.com/Sole_House/2021/04/16/3018-1.jpg
https://kpvimages.s3.amazonaws.com/Sole_House/2021/04/16/3018-3.jpg
https://kpvimages.s3.amazonaws.com/Sole_House/2021/04/16/3018-4.jpg
https://kpvimages.s3.amazonaws.com/Sole_House/2021/04/16/3018-5.jpg
123.jpg</v>
          </cell>
          <cell r="AJ31" t="str">
            <v xml:space="preserve">Pointed loafers in Cream Textured vegan leather with Rich Red Tone Embroidered Roses, Red Kutdana embroidery, two tone green leaves . </v>
          </cell>
          <cell r="AQ31" t="str">
            <v>sole-house, flats, cream, red, faux leather, delivery-time-20-22-days, ideal-for-women, size-6, size-7, size-8, size-9, size-10, size-11, sole_house_flats_sizechart, Just In, footwear, Accessories</v>
          </cell>
          <cell r="AR31" t="str">
            <v>flats</v>
          </cell>
          <cell r="AS31" t="str">
            <v>sole-house</v>
          </cell>
          <cell r="AT31" t="str">
            <v>cream, red</v>
          </cell>
          <cell r="AU31" t="str">
            <v>faux leather</v>
          </cell>
          <cell r="AV31" t="str">
            <v>delivery-time-20-22-days</v>
          </cell>
          <cell r="AW31" t="str">
            <v>size-6, size-7, size-8, size-9, size-10, size-11</v>
          </cell>
          <cell r="AX31" t="str">
            <v>sole_house_flats_sizechart</v>
          </cell>
          <cell r="AY31" t="str">
            <v>Just In, footwear, Accessories</v>
          </cell>
          <cell r="BD31" t="str">
            <v xml:space="preserve">Flats </v>
          </cell>
          <cell r="BE31" t="str">
            <v>Spot cleaning only.  If the shoe gets wet remember to first dry in the sun before putting it back in the closet.</v>
          </cell>
          <cell r="BM31" t="str">
            <v>Cream and Red</v>
          </cell>
          <cell r="BN31" t="str">
            <v>Cream and Red</v>
          </cell>
          <cell r="BO31" t="str">
            <v>Cream, Red</v>
          </cell>
          <cell r="BP31" t="str">
            <v>Soft Faux Leather</v>
          </cell>
          <cell r="BQ31" t="str">
            <v>Faux Leather</v>
          </cell>
          <cell r="BR31" t="str">
            <v>Faux Leather</v>
          </cell>
          <cell r="BW31" t="str">
            <v>Color: Cream and Red
Material: Soft Faux Leather
Wash Care: Spot cleaning only.  If the shoe gets wet remember to first dry in the sun before putting it back in the closet.</v>
          </cell>
          <cell r="BX31" t="str">
            <v>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  <cell r="BY31" t="str">
            <v>&lt;p&gt;Pointed loafers in Cream Textured vegan leather with Rich Red Tone Embroidered Roses, Red Kutdana embroidery, two tone green leaves . &lt;/p&gt;</v>
          </cell>
          <cell r="BZ31" t="str">
            <v>&lt;p&gt;Pointed loafers in Cream Textured vegan leather with Rich Red Tone Embroidered Roses, Red Kutdana embroidery, two tone green leaves . &lt;/p&gt;
&lt;b&gt;Product Features : &lt;/b&gt;
&lt;ul&gt;&lt;li&gt;Color: Cream and Red&lt;/li&gt;
&lt;li&gt;Material: Soft Faux Leather&lt;/li&gt;
&lt;li&gt;Wash Care: Spot cleaning only.  If the shoe gets wet remember to first dry in the sun before putting it back in the closet.&lt;/li&gt;&lt;/ul&gt;</v>
          </cell>
        </row>
        <row r="32">
          <cell r="A32">
            <v>3019</v>
          </cell>
          <cell r="B32" t="str">
            <v>Soft Faux Leather Flats in Brown and Gold</v>
          </cell>
          <cell r="C32" t="str">
            <v>Soft Faux Leather Flats in Brown and Gold | Flats For Women - Karmaplace</v>
          </cell>
          <cell r="D32" t="str">
            <v>Shop Soft Faux Leather Flats in Brown and Gold at best offer price on our online Saree Store. KarmaPlace. Check out</v>
          </cell>
          <cell r="E32" t="str">
            <v>shoes for flat feet women</v>
          </cell>
          <cell r="F32" t="str">
            <v>Shop Soft Faux Leather Flats in Brown and Gold at best offer price on our online Saree Store. KarmaPlace. Check out shoes for flat feet women</v>
          </cell>
          <cell r="H32">
            <v>3019</v>
          </cell>
          <cell r="I32" t="str">
            <v>Sole House</v>
          </cell>
          <cell r="J32" t="str">
            <v>Soft Faux Leather Flats in Brown and Gold</v>
          </cell>
          <cell r="L32" t="str">
            <v>size-6, size-7, size-8, size-9, size-10, size-11</v>
          </cell>
          <cell r="N32" t="str">
            <v>Soft Faux Leather</v>
          </cell>
          <cell r="O32" t="str">
            <v>sole_house_flats_sizechart</v>
          </cell>
          <cell r="P32" t="str">
            <v>Flats</v>
          </cell>
          <cell r="S32" t="str">
            <v>Brown and Gold</v>
          </cell>
          <cell r="T32" t="str">
            <v xml:space="preserve">Lepord </v>
          </cell>
          <cell r="V32">
            <v>2370</v>
          </cell>
          <cell r="W32">
            <v>2470</v>
          </cell>
          <cell r="Y32" t="str">
            <v>3019-6</v>
          </cell>
          <cell r="Z32" t="str">
            <v>https://kpvimages.s3.amazonaws.com/Sole_House/2021/04/16/3019-2.jpg</v>
          </cell>
          <cell r="AA32" t="str">
            <v>https://kpvimages.s3.amazonaws.com/Sole_House/2021/04/16/3019-3.jpg</v>
          </cell>
          <cell r="AB32" t="str">
            <v>https://kpvimages.s3.amazonaws.com/Sole_House/2021/04/16/3019%20.jpg</v>
          </cell>
          <cell r="AC32" t="str">
            <v>123.jpg</v>
          </cell>
          <cell r="AD32" t="str">
            <v>123.jpg</v>
          </cell>
          <cell r="AE32" t="str">
            <v>123.jpg</v>
          </cell>
          <cell r="AF32" t="str">
            <v>123.jpg</v>
          </cell>
          <cell r="AI32" t="str">
            <v>https://kpvimages.s3.amazonaws.com/Sole_House/2021/04/16/3019-2.jpg
https://kpvimages.s3.amazonaws.com/Sole_House/2021/04/16/3019-3.jpg
https://kpvimages.s3.amazonaws.com/Sole_House/2021/04/16/3019%20.jpg
123.jpg
123.jpg
123.jpg</v>
          </cell>
          <cell r="AJ32" t="str">
            <v xml:space="preserve">Suede Lepord with Gold Buttons and Filigree cutting </v>
          </cell>
          <cell r="AQ32" t="str">
            <v>sole-house, flats, brown, gold, faux leather, delivery-time-20-22-days, ideal-for-women, size-6, size-7, size-8, size-9, size-10, size-11, sole_house_flats_sizechart, Just In, footwear, Accessories</v>
          </cell>
          <cell r="AR32" t="str">
            <v>flats</v>
          </cell>
          <cell r="AS32" t="str">
            <v>sole-house</v>
          </cell>
          <cell r="AT32" t="str">
            <v>brown, gold</v>
          </cell>
          <cell r="AU32" t="str">
            <v>faux leather</v>
          </cell>
          <cell r="AV32" t="str">
            <v>delivery-time-20-22-days</v>
          </cell>
          <cell r="AW32" t="str">
            <v>size-6, size-7, size-8, size-9, size-10, size-11</v>
          </cell>
          <cell r="AX32" t="str">
            <v>sole_house_flats_sizechart</v>
          </cell>
          <cell r="AY32" t="str">
            <v>Just In, footwear, Accessories</v>
          </cell>
          <cell r="BD32" t="str">
            <v xml:space="preserve">Flats </v>
          </cell>
          <cell r="BE32" t="str">
            <v>Spot cleaning only.  If the shoe gets wet remember to first dry in the sun before putting it back in the closet.</v>
          </cell>
          <cell r="BM32" t="str">
            <v>Brown and Gold</v>
          </cell>
          <cell r="BN32" t="str">
            <v>Brown and Gold</v>
          </cell>
          <cell r="BO32" t="str">
            <v>Brown, Gold</v>
          </cell>
          <cell r="BP32" t="str">
            <v>Soft Faux Leather</v>
          </cell>
          <cell r="BQ32" t="str">
            <v>Faux Leather</v>
          </cell>
          <cell r="BR32" t="str">
            <v>Faux Leather</v>
          </cell>
          <cell r="BW32" t="str">
            <v>Color: Brown and Gold
Material: Soft Faux Leather
Wash Care: Spot cleaning only.  If the shoe gets wet remember to first dry in the sun before putting it back in the closet.</v>
          </cell>
          <cell r="BX32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32" t="str">
            <v>&lt;p&gt;Suede Lepord with Gold Buttons and Filigree cutting &lt;/p&gt;</v>
          </cell>
          <cell r="BZ32" t="str">
            <v>&lt;p&gt;Suede Lepord with Gold Buttons and Filigree cutting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3">
          <cell r="A33">
            <v>3023</v>
          </cell>
          <cell r="B33" t="str">
            <v>Soft Faux Leather Flats in Red and White</v>
          </cell>
          <cell r="C33" t="str">
            <v>Soft Faux Leather Flats in Red and White | Flats For Women - Karmaplace</v>
          </cell>
          <cell r="D33" t="str">
            <v>Shop Soft Faux Leather Flats in Red and White at best offer price on our online Saree Store. KarmaPlace. Check out</v>
          </cell>
          <cell r="E33" t="str">
            <v>Best flats for Girls</v>
          </cell>
          <cell r="F33" t="str">
            <v>Shop Soft Faux Leather Flats in Red and White at best offer price on our online Saree Store. KarmaPlace. Check out Best flats for Girls</v>
          </cell>
          <cell r="H33">
            <v>3023</v>
          </cell>
          <cell r="I33" t="str">
            <v>Sole House</v>
          </cell>
          <cell r="J33" t="str">
            <v>Soft Faux Leather Flats in Red and White</v>
          </cell>
          <cell r="L33" t="str">
            <v>size-6, size-7, size-8, size-9, size-10, size-11</v>
          </cell>
          <cell r="N33" t="str">
            <v>Soft Faux Leather</v>
          </cell>
          <cell r="O33" t="str">
            <v>sole_house_flats_sizechart</v>
          </cell>
          <cell r="P33" t="str">
            <v>Flats</v>
          </cell>
          <cell r="S33" t="str">
            <v>Red and White</v>
          </cell>
          <cell r="T33" t="str">
            <v xml:space="preserve">Red , White and Black </v>
          </cell>
          <cell r="V33">
            <v>2370</v>
          </cell>
          <cell r="W33">
            <v>2470</v>
          </cell>
          <cell r="Y33" t="str">
            <v>3023-6</v>
          </cell>
          <cell r="Z33" t="str">
            <v>123.jpg</v>
          </cell>
          <cell r="AA33" t="str">
            <v>123.jpg</v>
          </cell>
          <cell r="AB33" t="str">
            <v>123.jpg</v>
          </cell>
          <cell r="AC33" t="str">
            <v>123.jpg</v>
          </cell>
          <cell r="AD33" t="str">
            <v>123.jpg</v>
          </cell>
          <cell r="AE33" t="str">
            <v>123.jpg</v>
          </cell>
          <cell r="AF33" t="str">
            <v>123.jpg</v>
          </cell>
          <cell r="AI33" t="str">
            <v>123.jpg
123.jpg
123.jpg
123.jpg
123.jpg
123.jpg</v>
          </cell>
          <cell r="AJ33" t="str">
            <v xml:space="preserve">Transparent Kolapuri With Beaded Python with Rhinestone on Snake Skin Bottom </v>
          </cell>
          <cell r="AQ33" t="str">
            <v>sole-house, flats, red, white, faux leather, delivery-time-20-22-days, ideal-for-women, size-6, size-7, size-8, size-9, size-10, size-11, sole_house_flats_sizechart, Just In, footwear, Accessories</v>
          </cell>
          <cell r="AR33" t="str">
            <v>flats</v>
          </cell>
          <cell r="AS33" t="str">
            <v>sole-house</v>
          </cell>
          <cell r="AT33" t="str">
            <v>red, white</v>
          </cell>
          <cell r="AU33" t="str">
            <v>faux leather</v>
          </cell>
          <cell r="AV33" t="str">
            <v>delivery-time-20-22-days</v>
          </cell>
          <cell r="AW33" t="str">
            <v>size-6, size-7, size-8, size-9, size-10, size-11</v>
          </cell>
          <cell r="AX33" t="str">
            <v>sole_house_flats_sizechart</v>
          </cell>
          <cell r="AY33" t="str">
            <v>Just In, footwear, Accessories</v>
          </cell>
          <cell r="BD33" t="str">
            <v xml:space="preserve">Flats </v>
          </cell>
          <cell r="BE33" t="str">
            <v>Spot cleaning only.  If the shoe gets wet remember to first dry in the sun before putting it back in the closet.</v>
          </cell>
          <cell r="BM33" t="str">
            <v>Red and White</v>
          </cell>
          <cell r="BN33" t="str">
            <v>Red and White</v>
          </cell>
          <cell r="BO33" t="str">
            <v>Red, White</v>
          </cell>
          <cell r="BP33" t="str">
            <v>Soft Faux Leather</v>
          </cell>
          <cell r="BQ33" t="str">
            <v>Faux Leather</v>
          </cell>
          <cell r="BR33" t="str">
            <v>Faux Leather</v>
          </cell>
          <cell r="BW33" t="str">
            <v>Color: Red and White
Material: Soft Faux Leather
Wash Care: Spot cleaning only.  If the shoe gets wet remember to first dry in the sun before putting it back in the closet.</v>
          </cell>
          <cell r="BX33" t="str">
            <v>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  <cell r="BY33" t="str">
            <v>&lt;p&gt;Transparent Kolapuri With Beaded Python with Rhinestone on Snake Skin Bottom &lt;/p&gt;</v>
          </cell>
          <cell r="BZ33" t="str">
            <v>&lt;p&gt;Transparent Kolapuri With Beaded Python with Rhinestone on Snake Skin Bottom &lt;/p&gt;
&lt;b&gt;Product Features : &lt;/b&gt;
&lt;ul&gt;&lt;li&gt;Color: Red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34">
          <cell r="A34">
            <v>3024</v>
          </cell>
          <cell r="B34" t="str">
            <v>Soft Faux Leather Flats in Brown</v>
          </cell>
          <cell r="C34" t="str">
            <v>Soft Faux Leather Flats in Brown | Flats For Women - Karmaplace</v>
          </cell>
          <cell r="D34" t="str">
            <v>Shop Soft Faux Leather Flats in Brown at best offer price on our online Saree Store. KarmaPlace. Check out</v>
          </cell>
          <cell r="E34" t="str">
            <v>Flat Sandals Online Collection At Karmaplace</v>
          </cell>
          <cell r="F34" t="str">
            <v>Shop Soft Faux Leather Flats in Brown at best offer price on our online Saree Store. KarmaPlace. Check out Flat Sandals Online Collection At Karmaplace</v>
          </cell>
          <cell r="H34">
            <v>3024</v>
          </cell>
          <cell r="I34" t="str">
            <v>Sole House</v>
          </cell>
          <cell r="J34" t="str">
            <v>Soft Faux Leather Flats in Brown</v>
          </cell>
          <cell r="L34" t="str">
            <v>size-6, size-7, size-8, size-9, size-10, size-11</v>
          </cell>
          <cell r="N34" t="str">
            <v>Soft Faux Leather</v>
          </cell>
          <cell r="O34" t="str">
            <v>sole_house_flats_sizechart</v>
          </cell>
          <cell r="P34" t="str">
            <v>Flats</v>
          </cell>
          <cell r="S34" t="str">
            <v>Brown</v>
          </cell>
          <cell r="T34" t="str">
            <v>Nude</v>
          </cell>
          <cell r="V34">
            <v>2370</v>
          </cell>
          <cell r="W34">
            <v>2470</v>
          </cell>
          <cell r="Y34" t="str">
            <v>3024-6</v>
          </cell>
          <cell r="Z34" t="str">
            <v>123.jpg</v>
          </cell>
          <cell r="AA34" t="str">
            <v>123.jpg</v>
          </cell>
          <cell r="AB34" t="str">
            <v>123.jpg</v>
          </cell>
          <cell r="AC34" t="str">
            <v>123.jpg</v>
          </cell>
          <cell r="AD34" t="str">
            <v>123.jpg</v>
          </cell>
          <cell r="AE34" t="str">
            <v>123.jpg</v>
          </cell>
          <cell r="AF34" t="str">
            <v>123.jpg</v>
          </cell>
          <cell r="AI34" t="str">
            <v>123.jpg
123.jpg
123.jpg
123.jpg
123.jpg
123.jpg</v>
          </cell>
          <cell r="AJ34" t="str">
            <v xml:space="preserve">Nude Leather with Gold Buttons and Filigree cutting </v>
          </cell>
          <cell r="AQ34" t="str">
            <v>sole-house, flats, brown, faux leather, delivery-time-20-22-days, ideal-for-women, size-6, size-7, size-8, size-9, size-10, size-11, sole_house_flats_sizechart, Just In, footwear, Accessories</v>
          </cell>
          <cell r="AR34" t="str">
            <v>flats</v>
          </cell>
          <cell r="AS34" t="str">
            <v>sole-house</v>
          </cell>
          <cell r="AT34" t="str">
            <v>brown</v>
          </cell>
          <cell r="AU34" t="str">
            <v>faux leather</v>
          </cell>
          <cell r="AV34" t="str">
            <v>delivery-time-20-22-days</v>
          </cell>
          <cell r="AW34" t="str">
            <v>size-6, size-7, size-8, size-9, size-10, size-11</v>
          </cell>
          <cell r="AX34" t="str">
            <v>sole_house_flats_sizechart</v>
          </cell>
          <cell r="AY34" t="str">
            <v>Just In, footwear, Accessories</v>
          </cell>
          <cell r="BD34" t="str">
            <v xml:space="preserve">Flats </v>
          </cell>
          <cell r="BE34" t="str">
            <v>Spot cleaning only.  If the shoe gets wet remember to first dry in the sun before putting it back in the closet.</v>
          </cell>
          <cell r="BM34" t="str">
            <v>Brown</v>
          </cell>
          <cell r="BN34" t="str">
            <v>Brown</v>
          </cell>
          <cell r="BO34" t="str">
            <v>Brown</v>
          </cell>
          <cell r="BP34" t="str">
            <v>Soft Faux Leather</v>
          </cell>
          <cell r="BQ34" t="str">
            <v>Faux Leather</v>
          </cell>
          <cell r="BR34" t="str">
            <v>Faux Leather</v>
          </cell>
          <cell r="BW34" t="str">
            <v>Color: Brown
Material: Soft Faux Leather
Wash Care: Spot cleaning only.  If the shoe gets wet remember to first dry in the sun before putting it back in the closet.</v>
          </cell>
          <cell r="BX34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34" t="str">
            <v>&lt;p&gt;Nude Leather with Gold Buttons and Filigree cutting &lt;/p&gt;</v>
          </cell>
          <cell r="BZ34" t="str">
            <v>&lt;p&gt;Nude Leather with Gold Buttons and Filigree cutting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35">
          <cell r="A35">
            <v>3032</v>
          </cell>
          <cell r="B35" t="str">
            <v>Soft Faux Leather Loafers in Cream and Beige</v>
          </cell>
          <cell r="C35" t="str">
            <v>Soft Faux Leather Loafers in Cream and Beige | Loafers For Women - Karmaplace</v>
          </cell>
          <cell r="D35" t="str">
            <v>Shop Soft Faux Leather Loafers in Cream and Beige at best offer price on our online Saree Store. KarmaPlace. Check out</v>
          </cell>
          <cell r="E35" t="str">
            <v>Loafers footwear designs at Karmaplace</v>
          </cell>
          <cell r="F35" t="str">
            <v>Shop Soft Faux Leather Loafers in Cream and Beige at best offer price on our online Saree Store. KarmaPlace. Check out Loafers footwear designs at Karmaplace</v>
          </cell>
          <cell r="H35">
            <v>3032</v>
          </cell>
          <cell r="I35" t="str">
            <v>Sole House</v>
          </cell>
          <cell r="J35" t="str">
            <v>Soft Faux Leather Loafers in Cream and Beige</v>
          </cell>
          <cell r="L35" t="str">
            <v>size-6, size-7, size-8, size-9, size-10, size-11</v>
          </cell>
          <cell r="N35" t="str">
            <v>Soft Faux Leather</v>
          </cell>
          <cell r="O35" t="str">
            <v>sole_house_round_ballerina_/_loafers_sizechart</v>
          </cell>
          <cell r="P35" t="str">
            <v>Loafers</v>
          </cell>
          <cell r="S35" t="str">
            <v>Cream and Beige</v>
          </cell>
          <cell r="T35" t="str">
            <v xml:space="preserve">Crème and Beige Fur </v>
          </cell>
          <cell r="V35">
            <v>2370</v>
          </cell>
          <cell r="W35">
            <v>2470</v>
          </cell>
          <cell r="Y35" t="str">
            <v>3032-6</v>
          </cell>
          <cell r="Z35" t="str">
            <v>123.jpg</v>
          </cell>
          <cell r="AA35" t="str">
            <v>123.jpg</v>
          </cell>
          <cell r="AB35" t="str">
            <v>123.jpg</v>
          </cell>
          <cell r="AC35" t="str">
            <v>123.jpg</v>
          </cell>
          <cell r="AD35" t="str">
            <v>123.jpg</v>
          </cell>
          <cell r="AE35" t="str">
            <v>123.jpg</v>
          </cell>
          <cell r="AF35" t="str">
            <v>123.jpg</v>
          </cell>
          <cell r="AI35" t="str">
            <v>123.jpg
123.jpg
123.jpg
123.jpg
123.jpg
123.jpg</v>
          </cell>
          <cell r="AJ35" t="str">
            <v xml:space="preserve">Cute Cream Loafers with With Pearl embroidery,and Fur Lining </v>
          </cell>
          <cell r="AQ35" t="str">
            <v>sole-house, loafers, cream, beige, faux leather, delivery-time-20-22-days, ideal-for-women, size-6, size-7, size-8, size-9, size-10, size-11, sole_house_round_ballerina_/_loafers_sizechart, Just In, footwear, Accessories</v>
          </cell>
          <cell r="AR35" t="str">
            <v>loafers</v>
          </cell>
          <cell r="AS35" t="str">
            <v>sole-house</v>
          </cell>
          <cell r="AT35" t="str">
            <v>cream, beige</v>
          </cell>
          <cell r="AU35" t="str">
            <v>faux leather</v>
          </cell>
          <cell r="AV35" t="str">
            <v>delivery-time-20-22-days</v>
          </cell>
          <cell r="AW35" t="str">
            <v>size-6, size-7, size-8, size-9, size-10, size-11</v>
          </cell>
          <cell r="AX35" t="str">
            <v>sole_house_round_ballerina_/_loafers_sizechart</v>
          </cell>
          <cell r="AY35" t="str">
            <v>Just In, footwear, Accessories</v>
          </cell>
          <cell r="BD35" t="str">
            <v>Loafers</v>
          </cell>
          <cell r="BE35" t="str">
            <v>Spot cleaning only.  If the shoe gets wet remember to first dry in the sun before putting it back in the closet.</v>
          </cell>
          <cell r="BM35" t="str">
            <v>Cream and Beige</v>
          </cell>
          <cell r="BN35" t="str">
            <v>Cream and Beige</v>
          </cell>
          <cell r="BO35" t="str">
            <v>Cream, Beige</v>
          </cell>
          <cell r="BP35" t="str">
            <v>Soft Faux Leather</v>
          </cell>
          <cell r="BQ35" t="str">
            <v>Faux Leather</v>
          </cell>
          <cell r="BR35" t="str">
            <v>Faux Leather</v>
          </cell>
          <cell r="BW35" t="str">
            <v>Color: Cream and Beige
Material: Soft Faux Leather
Wash Care: Spot cleaning only.  If the shoe gets wet remember to first dry in the sun before putting it back in the closet.</v>
          </cell>
          <cell r="BX35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35" t="str">
            <v>&lt;p&gt;Cute Cream Loafers with With Pearl embroidery,and Fur Lining &lt;/p&gt;</v>
          </cell>
          <cell r="BZ35" t="str">
            <v>&lt;p&gt;Cute Cream Loafers with With Pearl embroidery,and Fur Lining 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36">
          <cell r="A36">
            <v>3035</v>
          </cell>
          <cell r="B36" t="str">
            <v>Soft Faux Leather Block Heel in Copper and Gold</v>
          </cell>
          <cell r="C36" t="str">
            <v>Soft Faux Leather Block Heel in Copper and Gold | Block Heel For Women - Karmaplace</v>
          </cell>
          <cell r="D36" t="str">
            <v>Shop Soft Faux Leather Block Heel in Copper and Gold at best offer price on our online Saree Store. KarmaPlace. Check out</v>
          </cell>
          <cell r="E36" t="str">
            <v>Block Heels for girls</v>
          </cell>
          <cell r="F36" t="str">
            <v>Shop Soft Faux Leather Block Heel in Copper and Gold at best offer price on our online Saree Store. KarmaPlace. Check out Block Heels for girls</v>
          </cell>
          <cell r="H36">
            <v>3035</v>
          </cell>
          <cell r="I36" t="str">
            <v>Sole House</v>
          </cell>
          <cell r="J36" t="str">
            <v>Soft Faux Leather Block Heel in Copper and Gold</v>
          </cell>
          <cell r="L36" t="str">
            <v>size-6, size-7, size-8, size-9, size-10, size-11</v>
          </cell>
          <cell r="N36" t="str">
            <v>Soft Faux Leather</v>
          </cell>
          <cell r="O36" t="str">
            <v>sole_house_block_heel_size_chart</v>
          </cell>
          <cell r="P36" t="str">
            <v>Block Heel</v>
          </cell>
          <cell r="S36" t="str">
            <v>Copper and Gold</v>
          </cell>
          <cell r="T36" t="str">
            <v xml:space="preserve">Nude , Copper &amp; Gold </v>
          </cell>
          <cell r="V36">
            <v>2810</v>
          </cell>
          <cell r="W36">
            <v>2910</v>
          </cell>
          <cell r="Y36" t="str">
            <v>3035-6</v>
          </cell>
          <cell r="Z36" t="str">
            <v>https://kpvimages.s3.amazonaws.com/Sole_House/2021/04/16/3035.jpg</v>
          </cell>
          <cell r="AA36" t="str">
            <v>https://kpvimages.s3.amazonaws.com/Sole_House/2021/04/16/3035-1.jpg</v>
          </cell>
          <cell r="AB36" t="str">
            <v>https://kpvimages.s3.amazonaws.com/Sole_House/2021/04/16/3035-2.jpg</v>
          </cell>
          <cell r="AC36" t="str">
            <v>https://kpvimages.s3.amazonaws.com/Sole_House/2021/04/16/3035-3.jpg</v>
          </cell>
          <cell r="AD36" t="str">
            <v>123.jpg</v>
          </cell>
          <cell r="AE36" t="str">
            <v>123.jpg</v>
          </cell>
          <cell r="AF36" t="str">
            <v>123.jpg</v>
          </cell>
          <cell r="AI36" t="str">
            <v>https://kpvimages.s3.amazonaws.com/Sole_House/2021/04/16/3035.jpg
https://kpvimages.s3.amazonaws.com/Sole_House/2021/04/16/3035-1.jpg
https://kpvimages.s3.amazonaws.com/Sole_House/2021/04/16/3035-2.jpg
https://kpvimages.s3.amazonaws.com/Sole_House/2021/04/16/3035-3.jpg
123.jpg
123.jpg</v>
          </cell>
          <cell r="AJ36" t="str">
            <v xml:space="preserve">Nude, Copper, Gold Filigree Kolapuri with 3 inch Copper Trapeez Heel </v>
          </cell>
          <cell r="AQ36" t="str">
            <v>sole-house, heels, brown, gold, faux leather, delivery-time-20-22-days, ideal-for-women, size-6, size-7, size-8, size-9, size-10, size-11, sole_house_block_heel_size_chart, Just In, footwear, Accessories</v>
          </cell>
          <cell r="AR36" t="str">
            <v>heels</v>
          </cell>
          <cell r="AS36" t="str">
            <v>sole-house</v>
          </cell>
          <cell r="AT36" t="str">
            <v>brown, gold</v>
          </cell>
          <cell r="AU36" t="str">
            <v>faux leather</v>
          </cell>
          <cell r="AV36" t="str">
            <v>delivery-time-20-22-days</v>
          </cell>
          <cell r="AW36" t="str">
            <v>size-6, size-7, size-8, size-9, size-10, size-11</v>
          </cell>
          <cell r="AX36" t="str">
            <v>sole_house_block_heel_size_chart</v>
          </cell>
          <cell r="AY36" t="str">
            <v>Just In, footwear, Accessories</v>
          </cell>
          <cell r="BD36" t="str">
            <v xml:space="preserve">Block Heel - 3 inch </v>
          </cell>
          <cell r="BE36" t="str">
            <v>Spot cleaning only.  If the shoe gets wet remember to first dry in the sun before putting it back in the closet.</v>
          </cell>
          <cell r="BM36" t="str">
            <v>Copper and Gold</v>
          </cell>
          <cell r="BN36" t="str">
            <v>Copper and Gold</v>
          </cell>
          <cell r="BO36" t="str">
            <v>Brown, Gold</v>
          </cell>
          <cell r="BP36" t="str">
            <v>Soft Faux Leather</v>
          </cell>
          <cell r="BQ36" t="str">
            <v>Faux Leather</v>
          </cell>
          <cell r="BR36" t="str">
            <v>Faux Leather</v>
          </cell>
          <cell r="BW36" t="str">
            <v>Color: Copper and Gold
Material: Soft Faux Leather
Wash Care: Spot cleaning only.  If the shoe gets wet remember to first dry in the sun before putting it back in the closet.</v>
          </cell>
          <cell r="BX36" t="str">
            <v>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  <cell r="BY36" t="str">
            <v>&lt;p&gt;Nude, Copper, Gold Filigree Kolapuri with 3 inch Copper Trapeez Heel &lt;/p&gt;</v>
          </cell>
          <cell r="BZ36" t="str">
            <v>&lt;p&gt;Nude, Copper, Gold Filigree Kolapuri with 3 inch Copper Trapeez Heel &lt;/p&gt;
&lt;b&gt;Product Features : &lt;/b&gt;
&lt;ul&gt;&lt;li&gt;Color: Copper and Gold&lt;/li&gt;
&lt;li&gt;Material: Soft Faux Leather&lt;/li&gt;
&lt;li&gt;Wash Care: Spot cleaning only.  If the shoe gets wet remember to first dry in the sun before putting it back in the closet.&lt;/li&gt;&lt;/ul&gt;</v>
          </cell>
        </row>
        <row r="37">
          <cell r="A37">
            <v>3036</v>
          </cell>
          <cell r="B37" t="str">
            <v>Soft Faux Leather Block Heel in Black</v>
          </cell>
          <cell r="C37" t="str">
            <v>Soft Faux Leather Block Heel in Black | Block Heel For Women - Karmaplace</v>
          </cell>
          <cell r="D37" t="str">
            <v>Shop Soft Faux Leather Block Heel in Black at best offer price on our online Saree Store. KarmaPlace. Check out</v>
          </cell>
          <cell r="E37" t="str">
            <v>Block Heel Women's Fashion Sandals</v>
          </cell>
          <cell r="F37" t="str">
            <v>Shop Soft Faux Leather Block Heel in Black at best offer price on our online Saree Store. KarmaPlace. Check out Block Heel Women's Fashion Sandals</v>
          </cell>
          <cell r="H37">
            <v>3036</v>
          </cell>
          <cell r="I37" t="str">
            <v>Sole House</v>
          </cell>
          <cell r="J37" t="str">
            <v>Soft Faux Leather Block Heel in Black</v>
          </cell>
          <cell r="L37" t="str">
            <v>size-6, size-7, size-8, size-9, size-10, size-11</v>
          </cell>
          <cell r="N37" t="str">
            <v>Soft Faux Leather</v>
          </cell>
          <cell r="O37" t="str">
            <v>sole_house_block_heel_size_chart</v>
          </cell>
          <cell r="P37" t="str">
            <v>Block Heel</v>
          </cell>
          <cell r="S37" t="str">
            <v>Black</v>
          </cell>
          <cell r="T37" t="str">
            <v>Black , Grey , Nude</v>
          </cell>
          <cell r="V37">
            <v>2590</v>
          </cell>
          <cell r="W37">
            <v>2690</v>
          </cell>
          <cell r="Y37" t="str">
            <v>3036-6</v>
          </cell>
          <cell r="Z37" t="str">
            <v>https://kpvimages.s3.amazonaws.com/Sole_House/2021/04/16/3036.jpg</v>
          </cell>
          <cell r="AA37" t="str">
            <v>https://kpvimages.s3.amazonaws.com/Sole_House/2021/04/16/3036-1.jpg</v>
          </cell>
          <cell r="AB37" t="str">
            <v>https://kpvimages.s3.amazonaws.com/Sole_House/2021/04/16/3036-2.jpg</v>
          </cell>
          <cell r="AC37" t="str">
            <v>https://kpvimages.s3.amazonaws.com/Sole_House/2021/04/16/3036-4.jpg</v>
          </cell>
          <cell r="AD37" t="str">
            <v>123.jpg</v>
          </cell>
          <cell r="AE37" t="str">
            <v>123.jpg</v>
          </cell>
          <cell r="AF37" t="str">
            <v>123.jpg</v>
          </cell>
          <cell r="AI37" t="str">
            <v>https://kpvimages.s3.amazonaws.com/Sole_House/2021/04/16/3036.jpg
https://kpvimages.s3.amazonaws.com/Sole_House/2021/04/16/3036-1.jpg
https://kpvimages.s3.amazonaws.com/Sole_House/2021/04/16/3036-2.jpg
https://kpvimages.s3.amazonaws.com/Sole_House/2021/04/16/3036-4.jpg
123.jpg
123.jpg</v>
          </cell>
          <cell r="AJ37" t="str">
            <v xml:space="preserve">Black Vegan Leather with, Nude and Grey Filigree Cutting, Black Braiding with 2 Inch Nude Block Heel </v>
          </cell>
          <cell r="AQ37" t="str">
            <v>sole-house, heels, black, faux leather, delivery-time-20-22-days, ideal-for-women, size-6, size-7, size-8, size-9, size-10, size-11, sole_house_block_heel_size_chart, Just In, footwear, Accessories</v>
          </cell>
          <cell r="AR37" t="str">
            <v>heels</v>
          </cell>
          <cell r="AS37" t="str">
            <v>sole-house</v>
          </cell>
          <cell r="AT37" t="str">
            <v>black</v>
          </cell>
          <cell r="AU37" t="str">
            <v>faux leather</v>
          </cell>
          <cell r="AV37" t="str">
            <v>delivery-time-20-22-days</v>
          </cell>
          <cell r="AW37" t="str">
            <v>size-6, size-7, size-8, size-9, size-10, size-11</v>
          </cell>
          <cell r="AX37" t="str">
            <v>sole_house_block_heel_size_chart</v>
          </cell>
          <cell r="AY37" t="str">
            <v>Just In, footwear, Accessories</v>
          </cell>
          <cell r="BD37" t="str">
            <v xml:space="preserve">Block Heel - 2 inch </v>
          </cell>
          <cell r="BE37" t="str">
            <v>Spot cleaning only.  If the shoe gets wet remember to first dry in the sun before putting it back in the closet.</v>
          </cell>
          <cell r="BM37" t="str">
            <v>Black</v>
          </cell>
          <cell r="BN37" t="str">
            <v>Black</v>
          </cell>
          <cell r="BO37" t="str">
            <v>Black</v>
          </cell>
          <cell r="BP37" t="str">
            <v>Soft Faux Leather</v>
          </cell>
          <cell r="BQ37" t="str">
            <v>Faux Leather</v>
          </cell>
          <cell r="BR37" t="str">
            <v>Faux Leather</v>
          </cell>
          <cell r="BW37" t="str">
            <v>Color: Black
Material: Soft Faux Leather
Wash Care: Spot cleaning only.  If the shoe gets wet remember to first dry in the sun before putting it back in the closet.</v>
          </cell>
          <cell r="BX37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37" t="str">
            <v>&lt;p&gt;Black Vegan Leather with, Nude and Grey Filigree Cutting, Black Braiding with 2 Inch Nude Block Heel &lt;/p&gt;</v>
          </cell>
          <cell r="BZ37" t="str">
            <v>&lt;p&gt;Black Vegan Leather with, Nude and Grey Filigree Cutting, Black Braiding with 2 Inch Nude Block Heel 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38">
          <cell r="A38">
            <v>3037</v>
          </cell>
          <cell r="B38" t="str">
            <v>Soft Faux Leather Block Heel in White and Purple</v>
          </cell>
          <cell r="C38" t="str">
            <v>Soft Faux Leather Block Heel in White and Purple | Block Heel For Women - Karmaplace</v>
          </cell>
          <cell r="D38" t="str">
            <v>Shop Soft Faux Leather Block Heel in White and Purple at best offer price on our online Saree Store. KarmaPlace. Check out</v>
          </cell>
          <cell r="E38" t="str">
            <v>High Heels Sandals for Girls &amp; Women</v>
          </cell>
          <cell r="F38" t="str">
            <v>Shop Soft Faux Leather Block Heel in White and Purple at best offer price on our online Saree Store. KarmaPlace. Check out High Heels Sandals for Girls &amp; Women</v>
          </cell>
          <cell r="H38">
            <v>3037</v>
          </cell>
          <cell r="I38" t="str">
            <v>Sole House</v>
          </cell>
          <cell r="J38" t="str">
            <v>Soft Faux Leather Block Heel in White and Purple</v>
          </cell>
          <cell r="L38" t="str">
            <v>size-6, size-7, size-8, size-9, size-10, size-11</v>
          </cell>
          <cell r="N38" t="str">
            <v>Soft Faux Leather</v>
          </cell>
          <cell r="O38" t="str">
            <v>sole_house_block_heel_size_chart</v>
          </cell>
          <cell r="P38" t="str">
            <v>Block Heel</v>
          </cell>
          <cell r="S38" t="str">
            <v>White and Purple</v>
          </cell>
          <cell r="T38" t="str">
            <v xml:space="preserve">White , Purple , Sea Green </v>
          </cell>
          <cell r="V38">
            <v>2590</v>
          </cell>
          <cell r="W38">
            <v>2690</v>
          </cell>
          <cell r="Y38" t="str">
            <v>3037-6</v>
          </cell>
          <cell r="Z38" t="str">
            <v>https://kpvimages.s3.amazonaws.com/Sole_House/2021/04/16/3037.jpg</v>
          </cell>
          <cell r="AA38" t="str">
            <v>https://kpvimages.s3.amazonaws.com/Sole_House/2021/04/16/3037-1.jpg</v>
          </cell>
          <cell r="AB38" t="str">
            <v>https://kpvimages.s3.amazonaws.com/Sole_House/2021/04/16/3037-2.jpg</v>
          </cell>
          <cell r="AC38" t="str">
            <v>https://kpvimages.s3.amazonaws.com/Sole_House/2021/04/16/3037-3.JPG</v>
          </cell>
          <cell r="AD38" t="str">
            <v>https://kpvimages.s3.amazonaws.com/Sole_House/2021/04/16/3037-4.jpg</v>
          </cell>
          <cell r="AE38" t="str">
            <v>123.jpg</v>
          </cell>
          <cell r="AF38" t="str">
            <v>123.jpg</v>
          </cell>
          <cell r="AI38" t="str">
            <v>https://kpvimages.s3.amazonaws.com/Sole_House/2021/04/16/3037.jpg
https://kpvimages.s3.amazonaws.com/Sole_House/2021/04/16/3037-1.jpg
https://kpvimages.s3.amazonaws.com/Sole_House/2021/04/16/3037-2.jpg
https://kpvimages.s3.amazonaws.com/Sole_House/2021/04/16/3037-3.JPG
https://kpvimages.s3.amazonaws.com/Sole_House/2021/04/16/3037-4.jpg
123.jpg</v>
          </cell>
          <cell r="AJ38" t="str">
            <v xml:space="preserve">White Vegan Leather, with Purple, Sea Green Detailing with 2 inch Block Heel </v>
          </cell>
          <cell r="AQ38" t="str">
            <v>sole-house, heels, white, purple, faux leather, delivery-time-20-22-days, ideal-for-women, size-6, size-7, size-8, size-9, size-10, size-11, sole_house_block_heel_size_chart, Just In, footwear, Accessories</v>
          </cell>
          <cell r="AR38" t="str">
            <v>heels</v>
          </cell>
          <cell r="AS38" t="str">
            <v>sole-house</v>
          </cell>
          <cell r="AT38" t="str">
            <v>white, purple</v>
          </cell>
          <cell r="AU38" t="str">
            <v>faux leather</v>
          </cell>
          <cell r="AV38" t="str">
            <v>delivery-time-20-22-days</v>
          </cell>
          <cell r="AW38" t="str">
            <v>size-6, size-7, size-8, size-9, size-10, size-11</v>
          </cell>
          <cell r="AX38" t="str">
            <v>sole_house_block_heel_size_chart</v>
          </cell>
          <cell r="AY38" t="str">
            <v>Just In, footwear, Accessories</v>
          </cell>
          <cell r="BD38" t="str">
            <v xml:space="preserve">Block Heel - 2inch </v>
          </cell>
          <cell r="BE38" t="str">
            <v>Spot cleaning only.  If the shoe gets wet remember to first dry in the sun before putting it back in the closet.</v>
          </cell>
          <cell r="BM38" t="str">
            <v>White and Purple</v>
          </cell>
          <cell r="BN38" t="str">
            <v>White and Purple</v>
          </cell>
          <cell r="BO38" t="str">
            <v>White, Purple</v>
          </cell>
          <cell r="BP38" t="str">
            <v>Soft Faux Leather</v>
          </cell>
          <cell r="BQ38" t="str">
            <v>Faux Leather</v>
          </cell>
          <cell r="BR38" t="str">
            <v>Faux Leather</v>
          </cell>
          <cell r="BW38" t="str">
            <v>Color: White and Purple
Material: Soft Faux Leather
Wash Care: Spot cleaning only.  If the shoe gets wet remember to first dry in the sun before putting it back in the closet.</v>
          </cell>
          <cell r="BX38" t="str">
            <v>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  <cell r="BY38" t="str">
            <v>&lt;p&gt;White Vegan Leather, with Purple, Sea Green Detailing with 2 inch Block Heel &lt;/p&gt;</v>
          </cell>
          <cell r="BZ38" t="str">
            <v>&lt;p&gt;White Vegan Leather, with Purple, Sea Green Detailing with 2 inch Block Heel &lt;/p&gt;
&lt;b&gt;Product Features : &lt;/b&gt;
&lt;ul&gt;&lt;li&gt;Color: White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39">
          <cell r="A39">
            <v>3038</v>
          </cell>
          <cell r="B39" t="str">
            <v>Soft Faux Leather Flats in Yellow and Magenta</v>
          </cell>
          <cell r="C39" t="str">
            <v>Soft Faux Leather Flats in Yellow and Magenta | Flats For Women - Karmaplace</v>
          </cell>
          <cell r="D39" t="str">
            <v>Shop Soft Faux Leather Flats in Yellow and Magenta at best offer price on our online Saree Store. KarmaPlace. Check out</v>
          </cell>
          <cell r="E39" t="str">
            <v>Stylish Women Girls Flats Sandals Online</v>
          </cell>
          <cell r="F39" t="str">
            <v>Shop Soft Faux Leather Flats in Yellow and Magenta at best offer price on our online Saree Store. KarmaPlace. Check out Stylish Women Girls Flats Sandals Online</v>
          </cell>
          <cell r="H39">
            <v>3038</v>
          </cell>
          <cell r="I39" t="str">
            <v>Sole House</v>
          </cell>
          <cell r="J39" t="str">
            <v>Soft Faux Leather Flats in Yellow and Magenta</v>
          </cell>
          <cell r="L39" t="str">
            <v>size-6, size-7, size-8, size-9, size-10, size-11</v>
          </cell>
          <cell r="N39" t="str">
            <v>Soft Faux Leather</v>
          </cell>
          <cell r="O39" t="str">
            <v>sole_house_flats_sizechart</v>
          </cell>
          <cell r="P39" t="str">
            <v>Flats</v>
          </cell>
          <cell r="S39" t="str">
            <v>Yellow and Magenta</v>
          </cell>
          <cell r="T39" t="str">
            <v xml:space="preserve">Nude , Yellow , Magenta , and Green </v>
          </cell>
          <cell r="V39">
            <v>2370</v>
          </cell>
          <cell r="W39">
            <v>2470</v>
          </cell>
          <cell r="Y39" t="str">
            <v>3038-6</v>
          </cell>
          <cell r="Z39" t="str">
            <v>https://kpvimages.s3.amazonaws.com/Sole_House/2021/04/16/3038.jpg</v>
          </cell>
          <cell r="AA39" t="str">
            <v>https://kpvimages.s3.amazonaws.com/Sole_House/2021/04/16/3038-1.jpg</v>
          </cell>
          <cell r="AB39" t="str">
            <v>https://kpvimages.s3.amazonaws.com/Sole_House/2021/04/16/3038-2.jpg</v>
          </cell>
          <cell r="AC39" t="str">
            <v>https://kpvimages.s3.amazonaws.com/Sole_House/2021/04/16/3038-3.jpg</v>
          </cell>
          <cell r="AD39" t="str">
            <v>123.jpg</v>
          </cell>
          <cell r="AE39" t="str">
            <v>123.jpg</v>
          </cell>
          <cell r="AF39" t="str">
            <v>123.jpg</v>
          </cell>
          <cell r="AI39" t="str">
            <v>https://kpvimages.s3.amazonaws.com/Sole_House/2021/04/16/3038.jpg
https://kpvimages.s3.amazonaws.com/Sole_House/2021/04/16/3038-1.jpg
https://kpvimages.s3.amazonaws.com/Sole_House/2021/04/16/3038-2.jpg
https://kpvimages.s3.amazonaws.com/Sole_House/2021/04/16/3038-3.jpg
123.jpg
123.jpg</v>
          </cell>
          <cell r="AJ39" t="str">
            <v xml:space="preserve">Nude Vegan Leather with Color Pop Magenta, Green and Yellow Filigree cutting . Green braid detailing with Gold Button Kolapuri Flats </v>
          </cell>
          <cell r="AQ39" t="str">
            <v>sole-house, flats, yellow, magenta, faux leather, delivery-time-20-22-days, ideal-for-women, size-6, size-7, size-8, size-9, size-10, size-11, sole_house_flats_sizechart, Just In, footwear, Accessories</v>
          </cell>
          <cell r="AR39" t="str">
            <v>flats</v>
          </cell>
          <cell r="AS39" t="str">
            <v>sole-house</v>
          </cell>
          <cell r="AT39" t="str">
            <v>yellow, magenta</v>
          </cell>
          <cell r="AU39" t="str">
            <v>faux leather</v>
          </cell>
          <cell r="AV39" t="str">
            <v>delivery-time-20-22-days</v>
          </cell>
          <cell r="AW39" t="str">
            <v>size-6, size-7, size-8, size-9, size-10, size-11</v>
          </cell>
          <cell r="AX39" t="str">
            <v>sole_house_flats_sizechart</v>
          </cell>
          <cell r="AY39" t="str">
            <v>Just In, footwear, Accessories</v>
          </cell>
          <cell r="BD39" t="str">
            <v xml:space="preserve">Flats </v>
          </cell>
          <cell r="BE39" t="str">
            <v>Spot cleaning only.  If the shoe gets wet remember to first dry in the sun before putting it back in the closet.</v>
          </cell>
          <cell r="BM39" t="str">
            <v>Yellow and Magenta</v>
          </cell>
          <cell r="BN39" t="str">
            <v>Yellow and Magenta</v>
          </cell>
          <cell r="BO39" t="str">
            <v>Yellow, Magenta</v>
          </cell>
          <cell r="BP39" t="str">
            <v>Soft Faux Leather</v>
          </cell>
          <cell r="BQ39" t="str">
            <v>Faux Leather</v>
          </cell>
          <cell r="BR39" t="str">
            <v>Faux Leather</v>
          </cell>
          <cell r="BW39" t="str">
            <v>Color: Yellow and Magenta
Material: Soft Faux Leather
Wash Care: Spot cleaning only.  If the shoe gets wet remember to first dry in the sun before putting it back in the closet.</v>
          </cell>
          <cell r="BX39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39" t="str">
            <v>&lt;p&gt;Nude Vegan Leather with Color Pop Magenta, Green and Yellow Filigree cutting . Green braid detailing with Gold Button Kolapuri Flats &lt;/p&gt;</v>
          </cell>
          <cell r="BZ39" t="str">
            <v>&lt;p&gt;Nude Vegan Leather with Color Pop Magenta, Green and Yellow Filigree cutting . Green braid detailing with Gold Button Kolapuri Flats 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0">
          <cell r="A40">
            <v>3039</v>
          </cell>
          <cell r="B40" t="str">
            <v>Soft Faux Leather Flats in White and Sea Green</v>
          </cell>
          <cell r="C40" t="str">
            <v>Soft Faux Leather Flats in White and Sea Green | Flats For Women - Karmaplace</v>
          </cell>
          <cell r="D40" t="str">
            <v>Shop Soft Faux Leather Flats in White and Sea Green at best offer price on our online Saree Store. KarmaPlace. Check out</v>
          </cell>
          <cell r="E40" t="str">
            <v>Casual Wear Girls Flats Sandals</v>
          </cell>
          <cell r="F40" t="str">
            <v>Shop Soft Faux Leather Flats in White and Sea Green at best offer price on our online Saree Store. KarmaPlace. Check out Casual Wear Girls Flats Sandals</v>
          </cell>
          <cell r="H40">
            <v>3039</v>
          </cell>
          <cell r="I40" t="str">
            <v>Sole House</v>
          </cell>
          <cell r="J40" t="str">
            <v>Soft Faux Leather Flats in White and Sea Green</v>
          </cell>
          <cell r="L40" t="str">
            <v>size-6, size-7, size-8, size-9, size-10, size-11</v>
          </cell>
          <cell r="N40" t="str">
            <v>Soft Faux Leather</v>
          </cell>
          <cell r="O40" t="str">
            <v>sole_house_flats_sizechart</v>
          </cell>
          <cell r="P40" t="str">
            <v>Flats</v>
          </cell>
          <cell r="S40" t="str">
            <v>White and Sea Green</v>
          </cell>
          <cell r="T40" t="str">
            <v>White , Sea Green , Purple , Turquoise</v>
          </cell>
          <cell r="V40">
            <v>2370</v>
          </cell>
          <cell r="W40">
            <v>2470</v>
          </cell>
          <cell r="Y40" t="str">
            <v>3039-6</v>
          </cell>
          <cell r="Z40" t="str">
            <v>https://kpvimages.s3.amazonaws.com/Sole_House/2021/04/16/3039.jpg</v>
          </cell>
          <cell r="AA40" t="str">
            <v>https://kpvimages.s3.amazonaws.com/Sole_House/2021/04/16/3039-1.jpg</v>
          </cell>
          <cell r="AB40" t="str">
            <v>https://kpvimages.s3.amazonaws.com/Sole_House/2021/04/16/3039-2.jpg</v>
          </cell>
          <cell r="AC40" t="str">
            <v>123.jpg</v>
          </cell>
          <cell r="AD40" t="str">
            <v>123.jpg</v>
          </cell>
          <cell r="AE40" t="str">
            <v>123.jpg</v>
          </cell>
          <cell r="AF40" t="str">
            <v>123.jpg</v>
          </cell>
          <cell r="AI40" t="str">
            <v>https://kpvimages.s3.amazonaws.com/Sole_House/2021/04/16/3039.jpg
https://kpvimages.s3.amazonaws.com/Sole_House/2021/04/16/3039-1.jpg
https://kpvimages.s3.amazonaws.com/Sole_House/2021/04/16/3039-2.jpg
123.jpg
123.jpg
123.jpg</v>
          </cell>
          <cell r="AJ40" t="str">
            <v>White Vegan Leather with, Sea Green, Purple and Turquoise Filigree Cutting . Rose Gold Braiding with Gold Buttons</v>
          </cell>
          <cell r="AQ40" t="str">
            <v>sole-house, flats, white, green, faux leather, delivery-time-20-22-days, ideal-for-women, size-6, size-7, size-8, size-9, size-10, size-11, sole_house_flats_sizechart, Just In, footwear, Accessories</v>
          </cell>
          <cell r="AR40" t="str">
            <v>flats</v>
          </cell>
          <cell r="AS40" t="str">
            <v>sole-house</v>
          </cell>
          <cell r="AT40" t="str">
            <v>white, green</v>
          </cell>
          <cell r="AU40" t="str">
            <v>faux leather</v>
          </cell>
          <cell r="AV40" t="str">
            <v>delivery-time-20-22-days</v>
          </cell>
          <cell r="AW40" t="str">
            <v>size-6, size-7, size-8, size-9, size-10, size-11</v>
          </cell>
          <cell r="AX40" t="str">
            <v>sole_house_flats_sizechart</v>
          </cell>
          <cell r="AY40" t="str">
            <v>Just In, footwear, Accessories</v>
          </cell>
          <cell r="BD40" t="str">
            <v>Flats</v>
          </cell>
          <cell r="BE40" t="str">
            <v>Spot cleaning only.  If the shoe gets wet remember to first dry in the sun before putting it back in the closet.</v>
          </cell>
          <cell r="BM40" t="str">
            <v>White and Sea Green</v>
          </cell>
          <cell r="BN40" t="str">
            <v>White and Sea Green</v>
          </cell>
          <cell r="BO40" t="str">
            <v>White, Green</v>
          </cell>
          <cell r="BP40" t="str">
            <v>Soft Faux Leather</v>
          </cell>
          <cell r="BQ40" t="str">
            <v>Faux Leather</v>
          </cell>
          <cell r="BR40" t="str">
            <v>Faux Leather</v>
          </cell>
          <cell r="BW40" t="str">
            <v>Color: White and Sea Green
Material: Soft Faux Leather
Wash Care: Spot cleaning only.  If the shoe gets wet remember to first dry in the sun before putting it back in the closet.</v>
          </cell>
          <cell r="BX40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40" t="str">
            <v>&lt;p&gt;White Vegan Leather with, Sea Green, Purple and Turquoise Filigree Cutting . Rose Gold Braiding with Gold Buttons&lt;/p&gt;</v>
          </cell>
          <cell r="BZ40" t="str">
            <v>&lt;p&gt;White Vegan Leather with, Sea Green, Purple and Turquoise Filigree Cutting . Rose Gold Braiding with Gold Buttons&lt;/p&gt;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41">
          <cell r="A41">
            <v>3040</v>
          </cell>
          <cell r="B41" t="str">
            <v>Soft Faux Leather Flats in White and Baby Pink</v>
          </cell>
          <cell r="C41" t="str">
            <v>Soft Faux Leather Flats in White and Baby Pink | Flats For Women - Karmaplace</v>
          </cell>
          <cell r="D41" t="str">
            <v>Shop Soft Faux Leather Flats in White and Baby Pink at best offer price on our online Saree Store. KarmaPlace. Check out</v>
          </cell>
          <cell r="E41" t="str">
            <v>Best Leather Material Flats Online At Karmaplace</v>
          </cell>
          <cell r="F41" t="str">
            <v>Shop Soft Faux Leather Flats in White and Baby Pink at best offer price on our online Saree Store. KarmaPlace. Check out Best Leather Material Flats Online At Karmaplace</v>
          </cell>
          <cell r="H41">
            <v>3040</v>
          </cell>
          <cell r="I41" t="str">
            <v>Sole House</v>
          </cell>
          <cell r="J41" t="str">
            <v>Soft Faux Leather Flats in White and Baby Pink</v>
          </cell>
          <cell r="L41" t="str">
            <v>size-6, size-7, size-8, size-9, size-10, size-11</v>
          </cell>
          <cell r="N41" t="str">
            <v>Soft Faux Leather</v>
          </cell>
          <cell r="O41" t="str">
            <v>sole_house_flats_sizechart</v>
          </cell>
          <cell r="P41" t="str">
            <v>Flats</v>
          </cell>
          <cell r="S41" t="str">
            <v>White and Baby Pink</v>
          </cell>
          <cell r="T41" t="str">
            <v xml:space="preserve">White , baby Pink , Pink * gold </v>
          </cell>
          <cell r="V41">
            <v>2370</v>
          </cell>
          <cell r="W41">
            <v>2470</v>
          </cell>
          <cell r="Y41" t="str">
            <v>3040-6</v>
          </cell>
          <cell r="Z41" t="str">
            <v>https://kpvimages.s3.amazonaws.com/Sole_House/2021/04/16/3040.jpg</v>
          </cell>
          <cell r="AA41" t="str">
            <v>https://kpvimages.s3.amazonaws.com/Sole_House/2021/04/16/3040-1.jpg</v>
          </cell>
          <cell r="AB41" t="str">
            <v>https://kpvimages.s3.amazonaws.com/Sole_House/2021/04/16/3040-2.jpg</v>
          </cell>
          <cell r="AC41" t="str">
            <v>123.jpg</v>
          </cell>
          <cell r="AD41" t="str">
            <v>123.jpg</v>
          </cell>
          <cell r="AE41" t="str">
            <v>123.jpg</v>
          </cell>
          <cell r="AF41" t="str">
            <v>123.jpg</v>
          </cell>
          <cell r="AI41" t="str">
            <v>https://kpvimages.s3.amazonaws.com/Sole_House/2021/04/16/3040.jpg
https://kpvimages.s3.amazonaws.com/Sole_House/2021/04/16/3040-1.jpg
https://kpvimages.s3.amazonaws.com/Sole_House/2021/04/16/3040-2.jpg
123.jpg
123.jpg
123.jpg</v>
          </cell>
          <cell r="AJ41" t="str">
            <v xml:space="preserve">White Vegan Leather with baby Pink &amp; Pink Filigree Cutting with Gold Braids and Gold Button detailing on Kolapuri Flats </v>
          </cell>
          <cell r="AQ41" t="str">
            <v>sole-house, flats, white, pink, faux leather, delivery-time-20-22-days, ideal-for-women, size-6, size-7, size-8, size-9, size-10, size-11, sole_house_flats_sizechart, Just In, footwear, Accessories</v>
          </cell>
          <cell r="AR41" t="str">
            <v>flats</v>
          </cell>
          <cell r="AS41" t="str">
            <v>sole-house</v>
          </cell>
          <cell r="AT41" t="str">
            <v>white, pink</v>
          </cell>
          <cell r="AU41" t="str">
            <v>faux leather</v>
          </cell>
          <cell r="AV41" t="str">
            <v>delivery-time-20-22-days</v>
          </cell>
          <cell r="AW41" t="str">
            <v>size-6, size-7, size-8, size-9, size-10, size-11</v>
          </cell>
          <cell r="AX41" t="str">
            <v>sole_house_flats_sizechart</v>
          </cell>
          <cell r="AY41" t="str">
            <v>Just In, footwear, Accessories</v>
          </cell>
          <cell r="BD41" t="str">
            <v>Flats</v>
          </cell>
          <cell r="BE41" t="str">
            <v>Spot cleaning only.  If the shoe gets wet remember to first dry in the sun before putting it back in the closet.</v>
          </cell>
          <cell r="BM41" t="str">
            <v>White and Baby Pink</v>
          </cell>
          <cell r="BN41" t="str">
            <v>White and Baby Pink</v>
          </cell>
          <cell r="BO41" t="str">
            <v>White, Pink</v>
          </cell>
          <cell r="BP41" t="str">
            <v>Soft Faux Leather</v>
          </cell>
          <cell r="BQ41" t="str">
            <v>Faux Leather</v>
          </cell>
          <cell r="BR41" t="str">
            <v>Faux Leather</v>
          </cell>
          <cell r="BW41" t="str">
            <v>Color: White and Baby Pink
Material: Soft Faux Leather
Wash Care: Spot cleaning only.  If the shoe gets wet remember to first dry in the sun before putting it back in the closet.</v>
          </cell>
          <cell r="BX41" t="str">
            <v>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  <cell r="BY41" t="str">
            <v>&lt;p&gt;White Vegan Leather with baby Pink &amp; Pink Filigree Cutting with Gold Braids and Gold Button detailing on Kolapuri Flats &lt;/p&gt;</v>
          </cell>
          <cell r="BZ41" t="str">
            <v>&lt;p&gt;White Vegan Leather with baby Pink &amp; Pink Filigree Cutting with Gold Braids and Gold Button detailing on Kolapuri Flats &lt;/p&gt;
&lt;b&gt;Product Features : &lt;/b&gt;
&lt;ul&gt;&lt;li&gt;Color: White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42">
          <cell r="A42">
            <v>3041</v>
          </cell>
          <cell r="B42" t="str">
            <v>Soft Faux Leather Block heel in Yellow and Magenta</v>
          </cell>
          <cell r="C42" t="str">
            <v>Soft Faux Leather Block heel in Yellow and Magenta | Block heel For Women - Karmaplace</v>
          </cell>
          <cell r="D42" t="str">
            <v>Shop Soft Faux Leather Block heel in Yellow and Magenta at best offer price on our online Saree Store. KarmaPlace. Check out</v>
          </cell>
          <cell r="E42" t="str">
            <v>Stylish Women Girls Block Heels Sandals Online</v>
          </cell>
          <cell r="F42" t="str">
            <v>Shop Soft Faux Leather Block heel in Yellow and Magenta at best offer price on our online Saree Store. KarmaPlace. Check out Stylish Women Girls Block Heels Sandals Online</v>
          </cell>
          <cell r="H42">
            <v>3041</v>
          </cell>
          <cell r="I42" t="str">
            <v>Sole House</v>
          </cell>
          <cell r="J42" t="str">
            <v>Soft Faux Leather Block heel in Yellow and Magenta</v>
          </cell>
          <cell r="L42" t="str">
            <v>size-6, size-7, size-8, size-9, size-10, size-11</v>
          </cell>
          <cell r="N42" t="str">
            <v>Soft Faux Leather</v>
          </cell>
          <cell r="O42" t="str">
            <v>sole_house_block_heel_size_chart</v>
          </cell>
          <cell r="P42" t="str">
            <v>Block heel</v>
          </cell>
          <cell r="S42" t="str">
            <v>Yellow and Magenta</v>
          </cell>
          <cell r="T42" t="str">
            <v xml:space="preserve">Nude , Yellow , Magenta , and Green </v>
          </cell>
          <cell r="V42">
            <v>2370</v>
          </cell>
          <cell r="W42">
            <v>2470</v>
          </cell>
          <cell r="Y42" t="str">
            <v>3041-6</v>
          </cell>
          <cell r="Z42" t="str">
            <v>https://kpvimages.s3.amazonaws.com/Sole_House/2021/04/16/3041.jpg</v>
          </cell>
          <cell r="AA42" t="str">
            <v>https://kpvimages.s3.amazonaws.com/Sole_House/2021/04/16/3041-2.jpg</v>
          </cell>
          <cell r="AB42" t="str">
            <v>https://kpvimages.s3.amazonaws.com/Sole_House/2021/04/16/3041-3.jpg</v>
          </cell>
          <cell r="AC42" t="str">
            <v>https://kpvimages.s3.amazonaws.com/Sole_House/2021/04/16/3041-4.jpg</v>
          </cell>
          <cell r="AD42" t="str">
            <v>123.jpg</v>
          </cell>
          <cell r="AE42" t="str">
            <v>123.jpg</v>
          </cell>
          <cell r="AF42" t="str">
            <v>123.jpg</v>
          </cell>
          <cell r="AI42" t="str">
            <v>https://kpvimages.s3.amazonaws.com/Sole_House/2021/04/16/3041.jpg
https://kpvimages.s3.amazonaws.com/Sole_House/2021/04/16/3041-2.jpg
https://kpvimages.s3.amazonaws.com/Sole_House/2021/04/16/3041-3.jpg
https://kpvimages.s3.amazonaws.com/Sole_House/2021/04/16/3041-4.jpg
123.jpg
123.jpg</v>
          </cell>
          <cell r="AJ42" t="str">
            <v>Nude Vegan Leather with Color Pop Magenta, Green and Yellow Filigree cutting . Green braid detailing with Gold Button Kolapuri 2 inch Block heels</v>
          </cell>
          <cell r="AQ42" t="str">
            <v>sole-house, heels, yellow, magenta, faux leather, delivery-time-20-22-days, ideal-for-women, size-6, size-7, size-8, size-9, size-10, size-11, sole_house_block_heel_size_chart, Just In, footwear, Accessories</v>
          </cell>
          <cell r="AR42" t="str">
            <v>heels</v>
          </cell>
          <cell r="AS42" t="str">
            <v>sole-house</v>
          </cell>
          <cell r="AT42" t="str">
            <v>yellow, magenta</v>
          </cell>
          <cell r="AU42" t="str">
            <v>faux leather</v>
          </cell>
          <cell r="AV42" t="str">
            <v>delivery-time-20-22-days</v>
          </cell>
          <cell r="AW42" t="str">
            <v>size-6, size-7, size-8, size-9, size-10, size-11</v>
          </cell>
          <cell r="AX42" t="str">
            <v>sole_house_block_heel_size_chart</v>
          </cell>
          <cell r="AY42" t="str">
            <v>Just In, footwear, Accessories</v>
          </cell>
          <cell r="BD42" t="str">
            <v xml:space="preserve">Block heel - 2inch </v>
          </cell>
          <cell r="BE42" t="str">
            <v>Spot cleaning only.  If the shoe gets wet remember to first dry in the sun before putting it back in the closet.</v>
          </cell>
          <cell r="BM42" t="str">
            <v>Yellow and Magenta</v>
          </cell>
          <cell r="BN42" t="str">
            <v>Yellow and Magenta</v>
          </cell>
          <cell r="BO42" t="str">
            <v>Yellow, Magenta</v>
          </cell>
          <cell r="BP42" t="str">
            <v>Soft Faux Leather</v>
          </cell>
          <cell r="BQ42" t="str">
            <v>Faux Leather</v>
          </cell>
          <cell r="BR42" t="str">
            <v>Faux Leather</v>
          </cell>
          <cell r="BW42" t="str">
            <v>Color: Yellow and Magenta
Material: Soft Faux Leather
Wash Care: Spot cleaning only.  If the shoe gets wet remember to first dry in the sun before putting it back in the closet.</v>
          </cell>
          <cell r="BX42" t="str">
            <v>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  <cell r="BY42" t="str">
            <v>&lt;p&gt;Nude Vegan Leather with Color Pop Magenta, Green and Yellow Filigree cutting . Green braid detailing with Gold Button Kolapuri 2 inch Block heels&lt;/p&gt;</v>
          </cell>
          <cell r="BZ42" t="str">
            <v>&lt;p&gt;Nude Vegan Leather with Color Pop Magenta, Green and Yellow Filigree cutting . Green braid detailing with Gold Button Kolapuri 2 inch Block heels&lt;/p&gt;
&lt;b&gt;Product Features : &lt;/b&gt;
&lt;ul&gt;&lt;li&gt;Color: Yellow and Magenta&lt;/li&gt;
&lt;li&gt;Material: Soft Faux Leather&lt;/li&gt;
&lt;li&gt;Wash Care: Spot cleaning only.  If the shoe gets wet remember to first dry in the sun before putting it back in the closet.&lt;/li&gt;&lt;/ul&gt;</v>
          </cell>
        </row>
        <row r="43">
          <cell r="A43">
            <v>3051</v>
          </cell>
          <cell r="B43" t="str">
            <v>Soft Faux Leather Wedges in Red and Gold</v>
          </cell>
          <cell r="C43" t="str">
            <v>Soft Faux Leather Wedges in Red and Gold | Wedges For Women - Karmaplace</v>
          </cell>
          <cell r="D43" t="str">
            <v>Shop Soft Faux Leather Wedges in Red and Gold at best offer price on our online Saree Store. KarmaPlace. Check out</v>
          </cell>
          <cell r="E43" t="str">
            <v>Designer Wedges for Ladies</v>
          </cell>
          <cell r="F43" t="str">
            <v>Shop Soft Faux Leather Wedges in Red and Gold at best offer price on our online Saree Store. KarmaPlace. Check out Designer Wedges for Ladies</v>
          </cell>
          <cell r="H43">
            <v>3051</v>
          </cell>
          <cell r="I43" t="str">
            <v>Sole House</v>
          </cell>
          <cell r="J43" t="str">
            <v>Soft Faux Leather Wedges in Red and Gold</v>
          </cell>
          <cell r="L43" t="str">
            <v>size-6, size-7, size-8, size-9, size-10, size-11</v>
          </cell>
          <cell r="N43" t="str">
            <v>Soft Faux Leather</v>
          </cell>
          <cell r="O43" t="str">
            <v>sole_house_wedges_size_chart</v>
          </cell>
          <cell r="P43" t="str">
            <v>Wedges</v>
          </cell>
          <cell r="S43" t="str">
            <v>Red and Gold</v>
          </cell>
          <cell r="T43" t="str">
            <v xml:space="preserve">Red, Gold &amp; Green </v>
          </cell>
          <cell r="V43">
            <v>3690</v>
          </cell>
          <cell r="W43">
            <v>3790</v>
          </cell>
          <cell r="Y43" t="str">
            <v>3051-6</v>
          </cell>
          <cell r="Z43" t="str">
            <v>https://kpvimages.s3.amazonaws.com/Sole_House/2021/04/16/3051.jpg</v>
          </cell>
          <cell r="AA43" t="str">
            <v>https://kpvimages.s3.amazonaws.com/Sole_House/2021/04/16/3051-1.jpg</v>
          </cell>
          <cell r="AB43" t="str">
            <v>https://kpvimages.s3.amazonaws.com/Sole_House/2021/04/16/3051-2.jpg</v>
          </cell>
          <cell r="AC43" t="str">
            <v>https://kpvimages.s3.amazonaws.com/Sole_House/2021/04/16/3051-3.jpg</v>
          </cell>
          <cell r="AD43" t="str">
            <v>123.jpg</v>
          </cell>
          <cell r="AE43" t="str">
            <v>123.jpg</v>
          </cell>
          <cell r="AF43" t="str">
            <v>123.jpg</v>
          </cell>
          <cell r="AI43" t="str">
            <v>https://kpvimages.s3.amazonaws.com/Sole_House/2021/04/16/3051.jpg
https://kpvimages.s3.amazonaws.com/Sole_House/2021/04/16/3051-1.jpg
https://kpvimages.s3.amazonaws.com/Sole_House/2021/04/16/3051-2.jpg
https://kpvimages.s3.amazonaws.com/Sole_House/2021/04/16/3051-3.jpg
123.jpg
123.jpg</v>
          </cell>
          <cell r="AJ43" t="str">
            <v>Red Raw Silk 4 Inch Wedges with Gold Zari, Titiki Flowers, Green Resham Leaves with Half Cut Pearls . Light Gold Upper with Filigree Cutting and Gold Buttons .</v>
          </cell>
          <cell r="AQ43" t="str">
            <v>sole-house, wedges, red, gold, faux leather, delivery-time-20-22-days, ideal-for-women, size-6, size-7, size-8, size-9, size-10, size-11, sole_house_wedges_size_chart, Just In, footwear, Accessories</v>
          </cell>
          <cell r="AR43" t="str">
            <v>wedges</v>
          </cell>
          <cell r="AS43" t="str">
            <v>sole-house</v>
          </cell>
          <cell r="AT43" t="str">
            <v>red, gold</v>
          </cell>
          <cell r="AU43" t="str">
            <v>faux leather</v>
          </cell>
          <cell r="AV43" t="str">
            <v>delivery-time-20-22-days</v>
          </cell>
          <cell r="AW43" t="str">
            <v>size-6, size-7, size-8, size-9, size-10, size-11</v>
          </cell>
          <cell r="AX43" t="str">
            <v>sole_house_wedges_size_chart</v>
          </cell>
          <cell r="AY43" t="str">
            <v>Just In, footwear, Accessories</v>
          </cell>
          <cell r="BD43" t="str">
            <v xml:space="preserve">Wedges - 4 inch </v>
          </cell>
          <cell r="BE43" t="str">
            <v>Spot cleaning only.  If the shoe gets wet remember to first dry in the sun before putting it back in the closet.</v>
          </cell>
          <cell r="BM43" t="str">
            <v>Red and Gold</v>
          </cell>
          <cell r="BN43" t="str">
            <v>Red and Gold</v>
          </cell>
          <cell r="BO43" t="str">
            <v>Red, Gold</v>
          </cell>
          <cell r="BP43" t="str">
            <v>Soft Faux Leather</v>
          </cell>
          <cell r="BQ43" t="str">
            <v>Faux Leather</v>
          </cell>
          <cell r="BR43" t="str">
            <v>Faux Leather</v>
          </cell>
          <cell r="BW43" t="str">
            <v>Color: Red and Gold
Material: Soft Faux Leather
Wash Care: Spot cleaning only.  If the shoe gets wet remember to first dry in the sun before putting it back in the closet.</v>
          </cell>
          <cell r="BX43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3" t="str">
            <v>&lt;p&gt;Red Raw Silk 4 Inch Wedges with Gold Zari, Titiki Flowers, Green Resham Leaves with Half Cut Pearls . Light Gold Upper with Filigree Cutting and Gold Buttons .&lt;/p&gt;</v>
          </cell>
          <cell r="BZ43" t="str">
            <v>&lt;p&gt;Red Raw Silk 4 Inch Wedges with Gold Zari, Titiki Flowers, Green Resham Leaves with Half Cut Pearls . Light Gold Upper with Filigree Cutting and Gold Buttons .&lt;/p&gt;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4">
          <cell r="A44">
            <v>3052</v>
          </cell>
          <cell r="B44" t="str">
            <v>Soft Faux Leather Wedges in Black and Gold</v>
          </cell>
          <cell r="C44" t="str">
            <v>Soft Faux Leather Wedges in Black and Gold | Wedges For Women - Karmaplace</v>
          </cell>
          <cell r="D44" t="str">
            <v>Shop Soft Faux Leather Wedges in Black and Gold at best offer price on our online Saree Store. KarmaPlace. Check out</v>
          </cell>
          <cell r="E44" t="str">
            <v>Ladies Wedges Sandals</v>
          </cell>
          <cell r="F44" t="str">
            <v>Shop Soft Faux Leather Wedges in Black and Gold at best offer price on our online Saree Store. KarmaPlace. Check out Ladies Wedges Sandals</v>
          </cell>
          <cell r="H44">
            <v>3052</v>
          </cell>
          <cell r="I44" t="str">
            <v>Sole House</v>
          </cell>
          <cell r="J44" t="str">
            <v>Soft Faux Leather Wedges in Black and Gold</v>
          </cell>
          <cell r="L44" t="str">
            <v>size-6, size-7, size-8, size-9, size-10, size-11</v>
          </cell>
          <cell r="N44" t="str">
            <v>Soft Faux Leather</v>
          </cell>
          <cell r="O44" t="str">
            <v>sole_house_wedges_size_chart</v>
          </cell>
          <cell r="P44" t="str">
            <v>Wedges</v>
          </cell>
          <cell r="S44" t="str">
            <v>Black and Gold</v>
          </cell>
          <cell r="T44" t="str">
            <v xml:space="preserve">Black , Gold &amp; Green </v>
          </cell>
          <cell r="V44">
            <v>3690</v>
          </cell>
          <cell r="W44">
            <v>3790</v>
          </cell>
          <cell r="Y44" t="str">
            <v>3052-6</v>
          </cell>
          <cell r="Z44" t="str">
            <v>https://kpvimages.s3.amazonaws.com/Sole_House/2021/04/16/3052.jpg</v>
          </cell>
          <cell r="AA44" t="str">
            <v>https://kpvimages.s3.amazonaws.com/Sole_House/2021/04/16/3052-1.jpg</v>
          </cell>
          <cell r="AB44" t="str">
            <v>123.jpg</v>
          </cell>
          <cell r="AC44" t="str">
            <v>123.jpg</v>
          </cell>
          <cell r="AD44" t="str">
            <v>123.jpg</v>
          </cell>
          <cell r="AE44" t="str">
            <v>123.jpg</v>
          </cell>
          <cell r="AF44" t="str">
            <v>123.jpg</v>
          </cell>
          <cell r="AI44" t="str">
            <v>https://kpvimages.s3.amazonaws.com/Sole_House/2021/04/16/3052.jpg
https://kpvimages.s3.amazonaws.com/Sole_House/2021/04/16/3052-1.jpg
123.jpg
123.jpg
123.jpg
123.jpg</v>
          </cell>
          <cell r="AJ44" t="str">
            <v>Black Raw Silk 4 Inch Wedges with Gold Zari, Titiki Flowers, Green Resham Leaves with Half Cut Pearls . Light Gold Upper with Filigree Cutting and Gold Buttons .</v>
          </cell>
          <cell r="AQ44" t="str">
            <v>sole-house, wedges, black, gold, faux leather, delivery-time-20-22-days, ideal-for-women, size-6, size-7, size-8, size-9, size-10, size-11, sole_house_wedges_size_chart, Just In, footwear, Accessories</v>
          </cell>
          <cell r="AR44" t="str">
            <v>wedges</v>
          </cell>
          <cell r="AS44" t="str">
            <v>sole-house</v>
          </cell>
          <cell r="AT44" t="str">
            <v>black, gold</v>
          </cell>
          <cell r="AU44" t="str">
            <v>faux leather</v>
          </cell>
          <cell r="AV44" t="str">
            <v>delivery-time-20-22-days</v>
          </cell>
          <cell r="AW44" t="str">
            <v>size-6, size-7, size-8, size-9, size-10, size-11</v>
          </cell>
          <cell r="AX44" t="str">
            <v>sole_house_wedges_size_chart</v>
          </cell>
          <cell r="AY44" t="str">
            <v>Just In, footwear, Accessories</v>
          </cell>
          <cell r="BD44" t="str">
            <v xml:space="preserve">Wedges - 4 inch </v>
          </cell>
          <cell r="BE44" t="str">
            <v>Spot cleaning only.  If the shoe gets wet remember to first dry in the sun before putting it back in the closet.</v>
          </cell>
          <cell r="BM44" t="str">
            <v>Black and Gold</v>
          </cell>
          <cell r="BN44" t="str">
            <v>Black and Gold</v>
          </cell>
          <cell r="BO44" t="str">
            <v>Black, Gold</v>
          </cell>
          <cell r="BP44" t="str">
            <v>Soft Faux Leather</v>
          </cell>
          <cell r="BQ44" t="str">
            <v>Faux Leather</v>
          </cell>
          <cell r="BR44" t="str">
            <v>Faux Leather</v>
          </cell>
          <cell r="BW44" t="str">
            <v>Color: Black and Gold
Material: Soft Faux Leather
Wash Care: Spot cleaning only.  If the shoe gets wet remember to first dry in the sun before putting it back in the closet.</v>
          </cell>
          <cell r="BX44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44" t="str">
            <v>&lt;p&gt;Black Raw Silk 4 Inch Wedges with Gold Zari, Titiki Flowers, Green Resham Leaves with Half Cut Pearls . Light Gold Upper with Filigree Cutting and Gold Buttons .&lt;/p&gt;</v>
          </cell>
          <cell r="BZ44" t="str">
            <v>&lt;p&gt;Black Raw Silk 4 Inch Wedges with Gold Zari, Titiki Flowers, Green Resham Leaves with Half Cut Pearls . Light Gold Upper with Filigree Cutting and Gold Buttons .&lt;/p&gt;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5">
          <cell r="A45">
            <v>3053</v>
          </cell>
          <cell r="B45" t="str">
            <v>Soft Faux Leather Wedges in Gold and Red</v>
          </cell>
          <cell r="C45" t="str">
            <v>Soft Faux Leather Wedges in Gold and Red | Wedges For Women - Karmaplace</v>
          </cell>
          <cell r="D45" t="str">
            <v>Shop Soft Faux Leather Wedges in Gold and Red at best offer price on our online Saree Store. KarmaPlace. Check out</v>
          </cell>
          <cell r="E45" t="str">
            <v>Designer Wedges for Girls</v>
          </cell>
          <cell r="F45" t="str">
            <v>Shop Soft Faux Leather Wedges in Gold and Red at best offer price on our online Saree Store. KarmaPlace. Check out Designer Wedges for Girls</v>
          </cell>
          <cell r="H45">
            <v>3053</v>
          </cell>
          <cell r="I45" t="str">
            <v>Sole House</v>
          </cell>
          <cell r="J45" t="str">
            <v>Soft Faux Leather Wedges in Gold and Red</v>
          </cell>
          <cell r="L45" t="str">
            <v>size-6, size-7, size-8, size-9, size-10, size-11</v>
          </cell>
          <cell r="N45" t="str">
            <v>Soft Faux Leather</v>
          </cell>
          <cell r="O45" t="str">
            <v>sole_house_wedges_size_chart</v>
          </cell>
          <cell r="P45" t="str">
            <v>Wedges</v>
          </cell>
          <cell r="S45" t="str">
            <v>Gold and Red</v>
          </cell>
          <cell r="T45" t="str">
            <v xml:space="preserve">Gold , Red </v>
          </cell>
          <cell r="V45">
            <v>3690</v>
          </cell>
          <cell r="W45">
            <v>3790</v>
          </cell>
          <cell r="Y45" t="str">
            <v>3053-6</v>
          </cell>
          <cell r="Z45" t="str">
            <v>https://kpvimages.s3.amazonaws.com/Sole_House/2021/04/16/3053.jpg</v>
          </cell>
          <cell r="AA45" t="str">
            <v>https://kpvimages.s3.amazonaws.com/Sole_House/2021/04/16/3053-1.jpg</v>
          </cell>
          <cell r="AB45" t="str">
            <v>https://kpvimages.s3.amazonaws.com/Sole_House/2021/04/16/3053-3.jpg</v>
          </cell>
          <cell r="AC45" t="str">
            <v>https://kpvimages.s3.amazonaws.com/Sole_House/2021/04/16/3053-4.jpg</v>
          </cell>
          <cell r="AD45" t="str">
            <v>123.jpg</v>
          </cell>
          <cell r="AE45" t="str">
            <v>123.jpg</v>
          </cell>
          <cell r="AF45" t="str">
            <v>123.jpg</v>
          </cell>
          <cell r="AI45" t="str">
            <v>https://kpvimages.s3.amazonaws.com/Sole_House/2021/04/16/3053.jpg
https://kpvimages.s3.amazonaws.com/Sole_House/2021/04/16/3053-1.jpg
https://kpvimages.s3.amazonaws.com/Sole_House/2021/04/16/3053-3.jpg
https://kpvimages.s3.amazonaws.com/Sole_House/2021/04/16/3053-4.jpg
123.jpg
123.jpg</v>
          </cell>
          <cell r="AJ45" t="str">
            <v>Light Gold Raw Silk 4 Inch Wedges with Zari Embroidery, Red Rose Resham Flower with Red Cutdana . Rose Gold Upper with Braid Detailing .</v>
          </cell>
          <cell r="AQ45" t="str">
            <v>sole-house, wedges, gold, red, faux leather, delivery-time-20-22-days, ideal-for-women, size-6, size-7, size-8, size-9, size-10, size-11, sole_house_wedges_size_chart, Just In, footwear, Accessories</v>
          </cell>
          <cell r="AR45" t="str">
            <v>wedges</v>
          </cell>
          <cell r="AS45" t="str">
            <v>sole-house</v>
          </cell>
          <cell r="AT45" t="str">
            <v>gold, red</v>
          </cell>
          <cell r="AU45" t="str">
            <v>faux leather</v>
          </cell>
          <cell r="AV45" t="str">
            <v>delivery-time-20-22-days</v>
          </cell>
          <cell r="AW45" t="str">
            <v>size-6, size-7, size-8, size-9, size-10, size-11</v>
          </cell>
          <cell r="AX45" t="str">
            <v>sole_house_wedges_size_chart</v>
          </cell>
          <cell r="AY45" t="str">
            <v>Just In, footwear, Accessories</v>
          </cell>
          <cell r="BD45" t="str">
            <v xml:space="preserve">Wedges - 4 inch </v>
          </cell>
          <cell r="BE45" t="str">
            <v>Spot cleaning only.  If the shoe gets wet remember to first dry in the sun before putting it back in the closet.</v>
          </cell>
          <cell r="BM45" t="str">
            <v>Gold and Red</v>
          </cell>
          <cell r="BN45" t="str">
            <v>Gold and Red</v>
          </cell>
          <cell r="BO45" t="str">
            <v>Gold, Red</v>
          </cell>
          <cell r="BP45" t="str">
            <v>Soft Faux Leather</v>
          </cell>
          <cell r="BQ45" t="str">
            <v>Faux Leather</v>
          </cell>
          <cell r="BR45" t="str">
            <v>Faux Leather</v>
          </cell>
          <cell r="BW45" t="str">
            <v>Color: Gold and Red
Material: Soft Faux Leather
Wash Care: Spot cleaning only.  If the shoe gets wet remember to first dry in the sun before putting it back in the closet.</v>
          </cell>
          <cell r="BX45" t="str">
            <v>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  <cell r="BY45" t="str">
            <v>&lt;p&gt;Light Gold Raw Silk 4 Inch Wedges with Zari Embroidery, Red Rose Resham Flower with Red Cutdana . Rose Gold Upper with Braid Detailing .&lt;/p&gt;</v>
          </cell>
          <cell r="BZ45" t="str">
            <v>&lt;p&gt;Light Gold Raw Silk 4 Inch Wedges with Zari Embroidery, Red Rose Resham Flower with Red Cutdana . Rose Gold Upper with Braid Detailing .&lt;/p&gt;
&lt;b&gt;Product Features : &lt;/b&gt;
&lt;ul&gt;&lt;li&gt;Color: Gold and Red&lt;/li&gt;
&lt;li&gt;Material: Soft Faux Leather&lt;/li&gt;
&lt;li&gt;Wash Care: Spot cleaning only.  If the shoe gets wet remember to first dry in the sun before putting it back in the closet.&lt;/li&gt;&lt;/ul&gt;</v>
          </cell>
        </row>
        <row r="46">
          <cell r="A46">
            <v>3054</v>
          </cell>
          <cell r="B46" t="str">
            <v>Soft Faux Leather Kolapuri Flats in Brown and Gold</v>
          </cell>
          <cell r="C46" t="str">
            <v>Soft Faux Leather Kolapuri Flats in Brown and Gold | Kolapuri Flats For Women - Karmaplace</v>
          </cell>
          <cell r="D46" t="str">
            <v>Shop Soft Faux Leather Kolapuri Flats in Brown and Gold at best offer price on our online Saree Store. KarmaPlace. Check out</v>
          </cell>
          <cell r="E46" t="str">
            <v>Womens Kolhapuris Online</v>
          </cell>
          <cell r="F46" t="str">
            <v>Shop Soft Faux Leather Kolapuri Flats in Brown and Gold at best offer price on our online Saree Store. KarmaPlace. Check out Womens Kolhapuris Online</v>
          </cell>
          <cell r="H46">
            <v>3054</v>
          </cell>
          <cell r="I46" t="str">
            <v>Sole House</v>
          </cell>
          <cell r="J46" t="str">
            <v>Soft Faux Leather Kolapuri Flats in Brown and Gold</v>
          </cell>
          <cell r="L46" t="str">
            <v>size-6, size-7, size-8, size-9, size-10, size-11</v>
          </cell>
          <cell r="N46" t="str">
            <v>Soft Faux Leather</v>
          </cell>
          <cell r="O46" t="str">
            <v>sole_house_pointed_flats_size_chart</v>
          </cell>
          <cell r="P46" t="str">
            <v>Kolapuri Flats</v>
          </cell>
          <cell r="S46" t="str">
            <v>Brown and Gold</v>
          </cell>
          <cell r="T46" t="str">
            <v xml:space="preserve">Nude Kolapuri With Gold Braiding and Gold Rivvet </v>
          </cell>
          <cell r="V46">
            <v>2199</v>
          </cell>
          <cell r="W46">
            <v>2299</v>
          </cell>
          <cell r="Y46" t="str">
            <v>3054-6</v>
          </cell>
          <cell r="Z46" t="str">
            <v>https://kpvimages.s3.amazonaws.com/Sole_House/2021/04/16/3054.jpg</v>
          </cell>
          <cell r="AA46" t="str">
            <v>https://kpvimages.s3.amazonaws.com/Sole_House/2021/04/16/3054-1.jpg</v>
          </cell>
          <cell r="AB46" t="str">
            <v>123.jpg</v>
          </cell>
          <cell r="AC46" t="str">
            <v>123.jpg</v>
          </cell>
          <cell r="AD46" t="str">
            <v>123.jpg</v>
          </cell>
          <cell r="AE46" t="str">
            <v>123.jpg</v>
          </cell>
          <cell r="AF46" t="str">
            <v>123.jpg</v>
          </cell>
          <cell r="AI46" t="str">
            <v>https://kpvimages.s3.amazonaws.com/Sole_House/2021/04/16/3054.jpg
https://kpvimages.s3.amazonaws.com/Sole_House/2021/04/16/3054-1.jpg
123.jpg
123.jpg
123.jpg
123.jpg</v>
          </cell>
          <cell r="AJ46" t="str">
            <v xml:space="preserve">Nude Kolapuri With Gold Braiding and Gold Rivet </v>
          </cell>
          <cell r="AQ46" t="str">
            <v>sole-house, flats, brown, gold, faux leather, delivery-time-20-22-days, ideal-for-women, size-6, size-7, size-8, size-9, size-10, size-11, sole_house_pointed_flats_size_chart, Just In, footwear, Accessories</v>
          </cell>
          <cell r="AR46" t="str">
            <v>flats</v>
          </cell>
          <cell r="AS46" t="str">
            <v>sole-house</v>
          </cell>
          <cell r="AT46" t="str">
            <v>brown, gold</v>
          </cell>
          <cell r="AU46" t="str">
            <v>faux leather</v>
          </cell>
          <cell r="AV46" t="str">
            <v>delivery-time-20-22-days</v>
          </cell>
          <cell r="AW46" t="str">
            <v>size-6, size-7, size-8, size-9, size-10, size-11</v>
          </cell>
          <cell r="AX46" t="str">
            <v>sole_house_pointed_flats_size_chart</v>
          </cell>
          <cell r="AY46" t="str">
            <v>Just In, footwear, Accessories</v>
          </cell>
          <cell r="BD46" t="str">
            <v>Kolapuri Flats</v>
          </cell>
          <cell r="BE46" t="str">
            <v>Spot cleaning only.  If the shoe gets wet remember to first dry in the sun before putting it back in the closet.</v>
          </cell>
          <cell r="BM46" t="str">
            <v>Brown and Gold</v>
          </cell>
          <cell r="BN46" t="str">
            <v>Brown and Gold</v>
          </cell>
          <cell r="BO46" t="str">
            <v>Brown, Gold</v>
          </cell>
          <cell r="BP46" t="str">
            <v>Soft Faux Leather</v>
          </cell>
          <cell r="BQ46" t="str">
            <v>Faux Leather</v>
          </cell>
          <cell r="BR46" t="str">
            <v>Faux Leather</v>
          </cell>
          <cell r="BW46" t="str">
            <v>Color: Brown and Gold
Material: Soft Faux Leather
Wash Care: Spot cleaning only.  If the shoe gets wet remember to first dry in the sun before putting it back in the closet.</v>
          </cell>
          <cell r="BX46" t="str">
            <v>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  <cell r="BY46" t="str">
            <v>&lt;p&gt;Nude Kolapuri With Gold Braiding and Gold Rivet &lt;/p&gt;</v>
          </cell>
          <cell r="BZ46" t="str">
            <v>&lt;p&gt;Nude Kolapuri With Gold Braiding and Gold Rivet &lt;/p&gt;
&lt;b&gt;Product Features : &lt;/b&gt;
&lt;ul&gt;&lt;li&gt;Color: Brown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7">
          <cell r="A47">
            <v>3055</v>
          </cell>
          <cell r="B47" t="str">
            <v>Soft Faux Leather Kolapuri Flats in Sea Green and Silver</v>
          </cell>
          <cell r="C47" t="str">
            <v>Soft Faux Leather Kolapuri Flats in Sea Green and Silver | Kolapuri Flats For Women - Karmaplace</v>
          </cell>
          <cell r="D47" t="str">
            <v>Shop Soft Faux Leather Kolapuri Flats in Sea Green and Silver at best offer price on our online Saree Store. KarmaPlace. Check out</v>
          </cell>
          <cell r="E47" t="str">
            <v>Designer Kolhapuris for Women</v>
          </cell>
          <cell r="F47" t="str">
            <v>Shop Soft Faux Leather Kolapuri Flats in Sea Green and Silver at best offer price on our online Saree Store. KarmaPlace. Check out Designer Kolhapuris for Women</v>
          </cell>
          <cell r="H47">
            <v>3055</v>
          </cell>
          <cell r="I47" t="str">
            <v>Sole House</v>
          </cell>
          <cell r="J47" t="str">
            <v>Soft Faux Leather Kolapuri Flats in Sea Green and Silver</v>
          </cell>
          <cell r="L47" t="str">
            <v>size-6, size-7, size-8, size-9, size-10, size-11</v>
          </cell>
          <cell r="N47" t="str">
            <v>Soft Faux Leather</v>
          </cell>
          <cell r="O47" t="str">
            <v>sole_house_pointed_flats_size_chart</v>
          </cell>
          <cell r="P47" t="str">
            <v>Kolapuri Flats</v>
          </cell>
          <cell r="S47" t="str">
            <v>Sea Green and Silver</v>
          </cell>
          <cell r="T47" t="str">
            <v>Sea Green Kolapuri with Silver Braiding and Silver Rivets</v>
          </cell>
          <cell r="V47">
            <v>2199</v>
          </cell>
          <cell r="W47">
            <v>2299</v>
          </cell>
          <cell r="Y47" t="str">
            <v>3055-6</v>
          </cell>
          <cell r="Z47" t="str">
            <v>https://kpvimages.s3.amazonaws.com/Sole_House/2021/04/16/3055.jpg</v>
          </cell>
          <cell r="AA47" t="str">
            <v>https://kpvimages.s3.amazonaws.com/Sole_House/2021/04/16/3055-1.jpg</v>
          </cell>
          <cell r="AB47" t="str">
            <v>https://kpvimages.s3.amazonaws.com/Sole_House/2021/04/16/3055-2.jpg</v>
          </cell>
          <cell r="AC47" t="str">
            <v>https://kpvimages.s3.amazonaws.com/Sole_House/2021/04/16/3055-3.jpg</v>
          </cell>
          <cell r="AD47" t="str">
            <v>123.jpg</v>
          </cell>
          <cell r="AE47" t="str">
            <v>123.jpg</v>
          </cell>
          <cell r="AF47" t="str">
            <v>123.jpg</v>
          </cell>
          <cell r="AI47" t="str">
            <v>https://kpvimages.s3.amazonaws.com/Sole_House/2021/04/16/3055.jpg
https://kpvimages.s3.amazonaws.com/Sole_House/2021/04/16/3055-1.jpg
https://kpvimages.s3.amazonaws.com/Sole_House/2021/04/16/3055-2.jpg
https://kpvimages.s3.amazonaws.com/Sole_House/2021/04/16/3055-3.jpg
123.jpg
123.jpg</v>
          </cell>
          <cell r="AJ47" t="str">
            <v>Sea Green Kolapuri with Silver Braiding and Silver Rivets</v>
          </cell>
          <cell r="AQ47" t="str">
            <v>sole-house, flats, green, silver, faux leather, delivery-time-20-22-days, ideal-for-women, size-6, size-7, size-8, size-9, size-10, size-11, sole_house_pointed_flats_size_chart, Just In, footwear, Accessories</v>
          </cell>
          <cell r="AR47" t="str">
            <v>flats</v>
          </cell>
          <cell r="AS47" t="str">
            <v>sole-house</v>
          </cell>
          <cell r="AT47" t="str">
            <v>green, silver</v>
          </cell>
          <cell r="AU47" t="str">
            <v>faux leather</v>
          </cell>
          <cell r="AV47" t="str">
            <v>delivery-time-20-22-days</v>
          </cell>
          <cell r="AW47" t="str">
            <v>size-6, size-7, size-8, size-9, size-10, size-11</v>
          </cell>
          <cell r="AX47" t="str">
            <v>sole_house_pointed_flats_size_chart</v>
          </cell>
          <cell r="AY47" t="str">
            <v>Just In, footwear, Accessories</v>
          </cell>
          <cell r="BD47" t="str">
            <v>Kolapuri Flats</v>
          </cell>
          <cell r="BE47" t="str">
            <v>Spot cleaning only.  If the shoe gets wet remember to first dry in the sun before putting it back in the closet.</v>
          </cell>
          <cell r="BM47" t="str">
            <v>Sea Green and Silver</v>
          </cell>
          <cell r="BN47" t="str">
            <v>Sea Green and Silver</v>
          </cell>
          <cell r="BO47" t="str">
            <v>Green, Silver</v>
          </cell>
          <cell r="BP47" t="str">
            <v>Soft Faux Leather</v>
          </cell>
          <cell r="BQ47" t="str">
            <v>Faux Leather</v>
          </cell>
          <cell r="BR47" t="str">
            <v>Faux Leather</v>
          </cell>
          <cell r="BW47" t="str">
            <v>Color: Sea Green and Silver
Material: Soft Faux Leather
Wash Care: Spot cleaning only.  If the shoe gets wet remember to first dry in the sun before putting it back in the closet.</v>
          </cell>
          <cell r="BX47" t="str">
            <v>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  <cell r="BY47" t="str">
            <v>&lt;p&gt;Sea Green Kolapuri with Silver Braiding and Silver Rivets&lt;/p&gt;</v>
          </cell>
          <cell r="BZ47" t="str">
            <v>&lt;p&gt;Sea Green Kolapuri with Silver Braiding and Silver Rivets&lt;/p&gt;
&lt;b&gt;Product Features : &lt;/b&gt;
&lt;ul&gt;&lt;li&gt;Color: Sea Green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48">
          <cell r="A48">
            <v>3056</v>
          </cell>
          <cell r="B48" t="str">
            <v>Soft Faux Leather Kolapuri Flats in Peach and Gold</v>
          </cell>
          <cell r="C48" t="str">
            <v>Soft Faux Leather Kolapuri Flats in Peach and Gold | Kolapuri Flats For Women - Karmaplace</v>
          </cell>
          <cell r="D48" t="str">
            <v>Shop Soft Faux Leather Kolapuri Flats in Peach and Gold at best offer price on our online Saree Store. KarmaPlace. Check out</v>
          </cell>
          <cell r="E48" t="str">
            <v>Kolhapuri Chappals Women</v>
          </cell>
          <cell r="F48" t="str">
            <v>Shop Soft Faux Leather Kolapuri Flats in Peach and Gold at best offer price on our online Saree Store. KarmaPlace. Check out Kolhapuri Chappals Women</v>
          </cell>
          <cell r="H48">
            <v>3056</v>
          </cell>
          <cell r="I48" t="str">
            <v>Sole House</v>
          </cell>
          <cell r="J48" t="str">
            <v>Soft Faux Leather Kolapuri Flats in Peach and Gold</v>
          </cell>
          <cell r="L48" t="str">
            <v>size-6, size-7, size-8, size-9, size-10, size-11</v>
          </cell>
          <cell r="N48" t="str">
            <v>Soft Faux Leather</v>
          </cell>
          <cell r="O48" t="str">
            <v>sole_house_pointed_flats_size_chart</v>
          </cell>
          <cell r="P48" t="str">
            <v>Kolapuri Flats</v>
          </cell>
          <cell r="S48" t="str">
            <v>Peach and Gold</v>
          </cell>
          <cell r="T48" t="str">
            <v>Peach Kolapuri with Gold Braiding and Gold Rivers</v>
          </cell>
          <cell r="V48">
            <v>2199</v>
          </cell>
          <cell r="W48">
            <v>2299</v>
          </cell>
          <cell r="Y48" t="str">
            <v>3056-6</v>
          </cell>
          <cell r="Z48" t="str">
            <v>https://kpvimages.s3.amazonaws.com/Sole_House/2021/04/16/3056.jpg</v>
          </cell>
          <cell r="AA48" t="str">
            <v>https://kpvimages.s3.amazonaws.com/Sole_House/2021/04/16/3056-1.jpg</v>
          </cell>
          <cell r="AB48" t="str">
            <v>https://kpvimages.s3.amazonaws.com/Sole_House/2021/04/16/3056-2.jpg</v>
          </cell>
          <cell r="AC48" t="str">
            <v>https://kpvimages.s3.amazonaws.com/Sole_House/2021/04/16/3056-3.jpg</v>
          </cell>
          <cell r="AD48" t="str">
            <v>123.jpg</v>
          </cell>
          <cell r="AE48" t="str">
            <v>123.jpg</v>
          </cell>
          <cell r="AF48" t="str">
            <v>123.jpg</v>
          </cell>
          <cell r="AI48" t="str">
            <v>https://kpvimages.s3.amazonaws.com/Sole_House/2021/04/16/3056.jpg
https://kpvimages.s3.amazonaws.com/Sole_House/2021/04/16/3056-1.jpg
https://kpvimages.s3.amazonaws.com/Sole_House/2021/04/16/3056-2.jpg
https://kpvimages.s3.amazonaws.com/Sole_House/2021/04/16/3056-3.jpg
123.jpg
123.jpg</v>
          </cell>
          <cell r="AJ48" t="str">
            <v>Peach Kolapuri with Gold Braiding and Gold Rivers</v>
          </cell>
          <cell r="AQ48" t="str">
            <v>sole-house, flats, orange, gold, faux leather, delivery-time-20-22-days, ideal-for-women, size-6, size-7, size-8, size-9, size-10, size-11, sole_house_pointed_flats_size_chart, Just In, footwear, Accessories</v>
          </cell>
          <cell r="AR48" t="str">
            <v>flats</v>
          </cell>
          <cell r="AS48" t="str">
            <v>sole-house</v>
          </cell>
          <cell r="AT48" t="str">
            <v>orange, gold</v>
          </cell>
          <cell r="AU48" t="str">
            <v>faux leather</v>
          </cell>
          <cell r="AV48" t="str">
            <v>delivery-time-20-22-days</v>
          </cell>
          <cell r="AW48" t="str">
            <v>size-6, size-7, size-8, size-9, size-10, size-11</v>
          </cell>
          <cell r="AX48" t="str">
            <v>sole_house_pointed_flats_size_chart</v>
          </cell>
          <cell r="AY48" t="str">
            <v>Just In, footwear, Accessories</v>
          </cell>
          <cell r="BD48" t="str">
            <v>Kolapuri Flats</v>
          </cell>
          <cell r="BE48" t="str">
            <v>Spot cleaning only.  If the shoe gets wet remember to first dry in the sun before putting it back in the closet.</v>
          </cell>
          <cell r="BM48" t="str">
            <v>Peach and Gold</v>
          </cell>
          <cell r="BN48" t="str">
            <v>Peach and Gold</v>
          </cell>
          <cell r="BO48" t="str">
            <v>Orange, Gold</v>
          </cell>
          <cell r="BP48" t="str">
            <v>Soft Faux Leather</v>
          </cell>
          <cell r="BQ48" t="str">
            <v>Faux Leather</v>
          </cell>
          <cell r="BR48" t="str">
            <v>Faux Leather</v>
          </cell>
          <cell r="BW48" t="str">
            <v>Color: Peach and Gold
Material: Soft Faux Leather
Wash Care: Spot cleaning only.  If the shoe gets wet remember to first dry in the sun before putting it back in the closet.</v>
          </cell>
          <cell r="BX48" t="str">
            <v>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  <cell r="BY48" t="str">
            <v>&lt;p&gt;Peach Kolapuri with Gold Braiding and Gold Rivers&lt;/p&gt;</v>
          </cell>
          <cell r="BZ48" t="str">
            <v>&lt;p&gt;Peach Kolapuri with Gold Braiding and Gold Rivers&lt;/p&gt;
&lt;b&gt;Product Features : &lt;/b&gt;
&lt;ul&gt;&lt;li&gt;Color: Peach and Gold&lt;/li&gt;
&lt;li&gt;Material: Soft Faux Leather&lt;/li&gt;
&lt;li&gt;Wash Care: Spot cleaning only.  If the shoe gets wet remember to first dry in the sun before putting it back in the closet.&lt;/li&gt;&lt;/ul&gt;</v>
          </cell>
        </row>
        <row r="49">
          <cell r="A49">
            <v>3057</v>
          </cell>
          <cell r="B49" t="str">
            <v>Soft Faux Leather Kolapuri Flats in Red and Gold</v>
          </cell>
          <cell r="C49" t="str">
            <v>Soft Faux Leather Kolapuri Flats in Red and Gold | Kolapuri Flats For Women - Karmaplace</v>
          </cell>
          <cell r="D49" t="str">
            <v>Shop Soft Faux Leather Kolapuri Flats in Red and Gold at best offer price on our online Saree Store. KarmaPlace. Check out</v>
          </cell>
          <cell r="E49" t="str">
            <v>Online Flat Kolhapuri Chappals for Women</v>
          </cell>
          <cell r="F49" t="str">
            <v>Shop Soft Faux Leather Kolapuri Flats in Red and Gold at best offer price on our online Saree Store. KarmaPlace. Check out Online Flat Kolhapuri Chappals for Women</v>
          </cell>
          <cell r="H49">
            <v>3057</v>
          </cell>
          <cell r="I49" t="str">
            <v>Sole House</v>
          </cell>
          <cell r="J49" t="str">
            <v>Soft Faux Leather Kolapuri Flats in Red and Gold</v>
          </cell>
          <cell r="L49" t="str">
            <v>size-6, size-7, size-8, size-9, size-10, size-11</v>
          </cell>
          <cell r="N49" t="str">
            <v>Soft Faux Leather</v>
          </cell>
          <cell r="O49" t="str">
            <v>sole_house_pointed_flats_size_chart</v>
          </cell>
          <cell r="P49" t="str">
            <v>Kolapuri Flats</v>
          </cell>
          <cell r="S49" t="str">
            <v>Red and Gold</v>
          </cell>
          <cell r="T49" t="str">
            <v>Red Kolapuri With Gold Braiding and Gold Rivers</v>
          </cell>
          <cell r="V49">
            <v>2199</v>
          </cell>
          <cell r="W49">
            <v>2299</v>
          </cell>
          <cell r="Y49" t="str">
            <v>3057-6</v>
          </cell>
          <cell r="Z49" t="str">
            <v>https://kpvimages.s3.amazonaws.com/Sole_House/2021/04/16/3057.jpg</v>
          </cell>
          <cell r="AA49" t="str">
            <v>https://kpvimages.s3.amazonaws.com/Sole_House/2021/04/16/3057-1.jpg</v>
          </cell>
          <cell r="AB49" t="str">
            <v>https://kpvimages.s3.amazonaws.com/Sole_House/2021/04/16/3057-2.jpg</v>
          </cell>
          <cell r="AC49" t="str">
            <v>https://kpvimages.s3.amazonaws.com/Sole_House/2021/04/16/3057-3.jpg</v>
          </cell>
          <cell r="AD49" t="str">
            <v>123.jpg</v>
          </cell>
          <cell r="AE49" t="str">
            <v>123.jpg</v>
          </cell>
          <cell r="AF49" t="str">
            <v>123.jpg</v>
          </cell>
          <cell r="AI49" t="str">
            <v>https://kpvimages.s3.amazonaws.com/Sole_House/2021/04/16/3057.jpg
https://kpvimages.s3.amazonaws.com/Sole_House/2021/04/16/3057-1.jpg
https://kpvimages.s3.amazonaws.com/Sole_House/2021/04/16/3057-2.jpg
https://kpvimages.s3.amazonaws.com/Sole_House/2021/04/16/3057-3.jpg
123.jpg
123.jpg</v>
          </cell>
          <cell r="AJ49" t="str">
            <v>Red Kolapuri With Gold Braiding and Gold Rivers</v>
          </cell>
          <cell r="AQ49" t="str">
            <v>sole-house, flats, red, gold, faux leather, delivery-time-20-22-days, ideal-for-women, size-6, size-7, size-8, size-9, size-10, size-11, sole_house_pointed_flats_size_chart, Just In, footwear, Accessories</v>
          </cell>
          <cell r="AR49" t="str">
            <v>flats</v>
          </cell>
          <cell r="AS49" t="str">
            <v>sole-house</v>
          </cell>
          <cell r="AT49" t="str">
            <v>red, gold</v>
          </cell>
          <cell r="AU49" t="str">
            <v>faux leather</v>
          </cell>
          <cell r="AV49" t="str">
            <v>delivery-time-20-22-days</v>
          </cell>
          <cell r="AW49" t="str">
            <v>size-6, size-7, size-8, size-9, size-10, size-11</v>
          </cell>
          <cell r="AX49" t="str">
            <v>sole_house_pointed_flats_size_chart</v>
          </cell>
          <cell r="AY49" t="str">
            <v>Just In, footwear, Accessories</v>
          </cell>
          <cell r="BD49" t="str">
            <v>Kolapuri Flats</v>
          </cell>
          <cell r="BE49" t="str">
            <v>Spot cleaning only.  If the shoe gets wet remember to first dry in the sun before putting it back in the closet.</v>
          </cell>
          <cell r="BM49" t="str">
            <v>Red and Gold</v>
          </cell>
          <cell r="BN49" t="str">
            <v>Red and Gold</v>
          </cell>
          <cell r="BO49" t="str">
            <v>Red, Gold</v>
          </cell>
          <cell r="BP49" t="str">
            <v>Soft Faux Leather</v>
          </cell>
          <cell r="BQ49" t="str">
            <v>Faux Leather</v>
          </cell>
          <cell r="BR49" t="str">
            <v>Faux Leather</v>
          </cell>
          <cell r="BW49" t="str">
            <v>Color: Red and Gold
Material: Soft Faux Leather
Wash Care: Spot cleaning only.  If the shoe gets wet remember to first dry in the sun before putting it back in the closet.</v>
          </cell>
          <cell r="BX49" t="str">
            <v>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  <cell r="BY49" t="str">
            <v>&lt;p&gt;Red Kolapuri With Gold Braiding and Gold Rivers&lt;/p&gt;</v>
          </cell>
          <cell r="BZ49" t="str">
            <v>&lt;p&gt;Red Kolapuri With Gold Braiding and Gold Rivers&lt;/p&gt;
&lt;b&gt;Product Features : &lt;/b&gt;
&lt;ul&gt;&lt;li&gt;Color: Red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0">
          <cell r="A50">
            <v>3058</v>
          </cell>
          <cell r="B50" t="str">
            <v>Soft Faux Leather Kolapuri Flats in Olive Green and Gold</v>
          </cell>
          <cell r="C50" t="str">
            <v>Soft Faux Leather Kolapuri Flats in Olive Green and Gold | Kolapuri Flats For Women - Karmaplace</v>
          </cell>
          <cell r="D50" t="str">
            <v>Shop Soft Faux Leather Kolapuri Flats in Olive Green and Gold at best offer price on our online Saree Store. KarmaPlace. Check out</v>
          </cell>
          <cell r="E50" t="str">
            <v>Fancy Kolhapuri chappals For Women</v>
          </cell>
          <cell r="F50" t="str">
            <v>Shop Soft Faux Leather Kolapuri Flats in Olive Green and Gold at best offer price on our online Saree Store. KarmaPlace. Check out Fancy Kolhapuri chappals For Women</v>
          </cell>
          <cell r="H50">
            <v>3058</v>
          </cell>
          <cell r="I50" t="str">
            <v>Sole House</v>
          </cell>
          <cell r="J50" t="str">
            <v>Soft Faux Leather Kolapuri Flats in Olive Green and Gold</v>
          </cell>
          <cell r="L50" t="str">
            <v>size-6, size-7, size-8, size-9, size-10, size-11</v>
          </cell>
          <cell r="N50" t="str">
            <v>Soft Faux Leather</v>
          </cell>
          <cell r="O50" t="str">
            <v>sole_house_pointed_flats_size_chart</v>
          </cell>
          <cell r="P50" t="str">
            <v>Kolapuri Flats</v>
          </cell>
          <cell r="S50" t="str">
            <v>Olive Green and Gold</v>
          </cell>
          <cell r="T50" t="str">
            <v>Olive Green Kolapuri With Gold Braid and Gold Rivets</v>
          </cell>
          <cell r="V50">
            <v>2199</v>
          </cell>
          <cell r="W50">
            <v>2299</v>
          </cell>
          <cell r="Y50" t="str">
            <v>3058-6</v>
          </cell>
          <cell r="Z50" t="str">
            <v>123.jpg</v>
          </cell>
          <cell r="AA50" t="str">
            <v>123.jpg</v>
          </cell>
          <cell r="AB50" t="str">
            <v>123.jpg</v>
          </cell>
          <cell r="AC50" t="str">
            <v>123.jpg</v>
          </cell>
          <cell r="AD50" t="str">
            <v>123.jpg</v>
          </cell>
          <cell r="AE50" t="str">
            <v>123.jpg</v>
          </cell>
          <cell r="AF50" t="str">
            <v>123.jpg</v>
          </cell>
          <cell r="AI50" t="str">
            <v>123.jpg
123.jpg
123.jpg
123.jpg
123.jpg
123.jpg</v>
          </cell>
          <cell r="AJ50" t="str">
            <v>Olive Green Kolapuri With Gold Braid and Gold Rivets</v>
          </cell>
          <cell r="AQ50" t="str">
            <v>sole-house, flats, green, gold, faux leather, delivery-time-20-22-days, ideal-for-women, size-6, size-7, size-8, size-9, size-10, size-11, sole_house_pointed_flats_size_chart, Just In, footwear, Accessories</v>
          </cell>
          <cell r="AR50" t="str">
            <v>flats</v>
          </cell>
          <cell r="AS50" t="str">
            <v>sole-house</v>
          </cell>
          <cell r="AT50" t="str">
            <v>green, gold</v>
          </cell>
          <cell r="AU50" t="str">
            <v>faux leather</v>
          </cell>
          <cell r="AV50" t="str">
            <v>delivery-time-20-22-days</v>
          </cell>
          <cell r="AW50" t="str">
            <v>size-6, size-7, size-8, size-9, size-10, size-11</v>
          </cell>
          <cell r="AX50" t="str">
            <v>sole_house_pointed_flats_size_chart</v>
          </cell>
          <cell r="AY50" t="str">
            <v>Just In, footwear, Accessories</v>
          </cell>
          <cell r="BD50" t="str">
            <v>Kolapuri Flats</v>
          </cell>
          <cell r="BE50" t="str">
            <v>Spot cleaning only.  If the shoe gets wet remember to first dry in the sun before putting it back in the closet.</v>
          </cell>
          <cell r="BM50" t="str">
            <v>Olive Green and Gold</v>
          </cell>
          <cell r="BN50" t="str">
            <v>Olive Green and Gold</v>
          </cell>
          <cell r="BO50" t="str">
            <v>Green, Gold</v>
          </cell>
          <cell r="BP50" t="str">
            <v>Soft Faux Leather</v>
          </cell>
          <cell r="BQ50" t="str">
            <v>Faux Leather</v>
          </cell>
          <cell r="BR50" t="str">
            <v>Faux Leather</v>
          </cell>
          <cell r="BW50" t="str">
            <v>Color: Olive Green and Gold
Material: Soft Faux Leather
Wash Care: Spot cleaning only.  If the shoe gets wet remember to first dry in the sun before putting it back in the closet.</v>
          </cell>
          <cell r="BX50" t="str">
            <v>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  <cell r="BY50" t="str">
            <v>&lt;p&gt;Olive Green Kolapuri With Gold Braid and Gold Rivets&lt;/p&gt;</v>
          </cell>
          <cell r="BZ50" t="str">
            <v>&lt;p&gt;Olive Green Kolapuri With Gold Braid and Gold Rivets&lt;/p&gt;
&lt;b&gt;Product Features : &lt;/b&gt;
&lt;ul&gt;&lt;li&gt;Color: Olive Green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1">
          <cell r="A51">
            <v>3059</v>
          </cell>
          <cell r="B51" t="str">
            <v>Soft Faux Leather Kolapuri Flats in Yellow and Gold</v>
          </cell>
          <cell r="C51" t="str">
            <v>Soft Faux Leather Kolapuri Flats in Yellow and Gold | Kolapuri Flats For Women - Karmaplace</v>
          </cell>
          <cell r="D51" t="str">
            <v>Shop Soft Faux Leather Kolapuri Flats in Yellow and Gold at best offer price on our online Saree Store. KarmaPlace. Check out</v>
          </cell>
          <cell r="E51" t="str">
            <v>Leather Kolhapuri Flats Online</v>
          </cell>
          <cell r="F51" t="str">
            <v>Shop Soft Faux Leather Kolapuri Flats in Yellow and Gold at best offer price on our online Saree Store. KarmaPlace. Check out Leather Kolhapuri Flats Online</v>
          </cell>
          <cell r="H51">
            <v>3059</v>
          </cell>
          <cell r="I51" t="str">
            <v>Sole House</v>
          </cell>
          <cell r="J51" t="str">
            <v>Soft Faux Leather Kolapuri Flats in Yellow and Gold</v>
          </cell>
          <cell r="L51" t="str">
            <v>size-6, size-7, size-8, size-9, size-10, size-11</v>
          </cell>
          <cell r="N51" t="str">
            <v>Soft Faux Leather</v>
          </cell>
          <cell r="O51" t="str">
            <v>sole_house_pointed_flats_size_chart</v>
          </cell>
          <cell r="P51" t="str">
            <v>Kolapuri Flats</v>
          </cell>
          <cell r="S51" t="str">
            <v>Yellow and Gold</v>
          </cell>
          <cell r="T51" t="str">
            <v xml:space="preserve">Yellow Kolapuri with Gold Braiding and Gold Rivets </v>
          </cell>
          <cell r="V51">
            <v>2199</v>
          </cell>
          <cell r="W51">
            <v>2299</v>
          </cell>
          <cell r="Y51" t="str">
            <v>3059-6</v>
          </cell>
          <cell r="Z51" t="str">
            <v>123.jpg</v>
          </cell>
          <cell r="AA51" t="str">
            <v>123.jpg</v>
          </cell>
          <cell r="AB51" t="str">
            <v>123.jpg</v>
          </cell>
          <cell r="AC51" t="str">
            <v>123.jpg</v>
          </cell>
          <cell r="AD51" t="str">
            <v>123.jpg</v>
          </cell>
          <cell r="AE51" t="str">
            <v>123.jpg</v>
          </cell>
          <cell r="AF51" t="str">
            <v>123.jpg</v>
          </cell>
          <cell r="AI51" t="str">
            <v>123.jpg
123.jpg
123.jpg
123.jpg
123.jpg
123.jpg</v>
          </cell>
          <cell r="AJ51" t="str">
            <v xml:space="preserve">Yellow Kolapuri with Gold Braiding and Gold Rivets </v>
          </cell>
          <cell r="AQ51" t="str">
            <v>sole-house, flats, yellow, gold, faux leather, delivery-time-20-22-days, ideal-for-women, size-6, size-7, size-8, size-9, size-10, size-11, sole_house_pointed_flats_size_chart, Just In, footwear, Accessories</v>
          </cell>
          <cell r="AR51" t="str">
            <v>flats</v>
          </cell>
          <cell r="AS51" t="str">
            <v>sole-house</v>
          </cell>
          <cell r="AT51" t="str">
            <v>yellow, gold</v>
          </cell>
          <cell r="AU51" t="str">
            <v>faux leather</v>
          </cell>
          <cell r="AV51" t="str">
            <v>delivery-time-20-22-days</v>
          </cell>
          <cell r="AW51" t="str">
            <v>size-6, size-7, size-8, size-9, size-10, size-11</v>
          </cell>
          <cell r="AX51" t="str">
            <v>sole_house_pointed_flats_size_chart</v>
          </cell>
          <cell r="AY51" t="str">
            <v>Just In, footwear, Accessories</v>
          </cell>
          <cell r="BD51" t="str">
            <v>Kolapuri Flats</v>
          </cell>
          <cell r="BE51" t="str">
            <v>Spot cleaning only.  If the shoe gets wet remember to first dry in the sun before putting it back in the closet.</v>
          </cell>
          <cell r="BM51" t="str">
            <v>Yellow and Gold</v>
          </cell>
          <cell r="BN51" t="str">
            <v>Yellow and Gold</v>
          </cell>
          <cell r="BO51" t="str">
            <v>Yellow, Gold</v>
          </cell>
          <cell r="BP51" t="str">
            <v>Soft Faux Leather</v>
          </cell>
          <cell r="BQ51" t="str">
            <v>Faux Leather</v>
          </cell>
          <cell r="BR51" t="str">
            <v>Faux Leather</v>
          </cell>
          <cell r="BW51" t="str">
            <v>Color: Yellow and Gold
Material: Soft Faux Leather
Wash Care: Spot cleaning only.  If the shoe gets wet remember to first dry in the sun before putting it back in the closet.</v>
          </cell>
          <cell r="BX51" t="str">
            <v>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  <cell r="BY51" t="str">
            <v>&lt;p&gt;Yellow Kolapuri with Gold Braiding and Gold Rivets &lt;/p&gt;</v>
          </cell>
          <cell r="BZ51" t="str">
            <v>&lt;p&gt;Yellow Kolapuri with Gold Braiding and Gold Rivets &lt;/p&gt;
&lt;b&gt;Product Features : &lt;/b&gt;
&lt;ul&gt;&lt;li&gt;Color: Yellow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2">
          <cell r="A52">
            <v>3060</v>
          </cell>
          <cell r="B52" t="str">
            <v>Soft Faux Leather Kolapuri Flats in Tan and Gold</v>
          </cell>
          <cell r="C52" t="str">
            <v>Soft Faux Leather Kolapuri Flats in Tan and Gold | Kolapuri Flats For Women - Karmaplace</v>
          </cell>
          <cell r="D52" t="str">
            <v>Shop Soft Faux Leather Kolapuri Flats in Tan and Gold at best offer price on our online Saree Store. KarmaPlace. Check out</v>
          </cell>
          <cell r="E52" t="str">
            <v>Women Flat Kolhapuri Slippers</v>
          </cell>
          <cell r="F52" t="str">
            <v>Shop Soft Faux Leather Kolapuri Flats in Tan and Gold at best offer price on our online Saree Store. KarmaPlace. Check out Women Flat Kolhapuri Slippers</v>
          </cell>
          <cell r="H52">
            <v>3060</v>
          </cell>
          <cell r="I52" t="str">
            <v>Sole House</v>
          </cell>
          <cell r="J52" t="str">
            <v>Soft Faux Leather Kolapuri Flats in Tan and Gold</v>
          </cell>
          <cell r="L52" t="str">
            <v>size-6, size-7, size-8, size-9, size-10, size-11</v>
          </cell>
          <cell r="N52" t="str">
            <v>Soft Faux Leather</v>
          </cell>
          <cell r="O52" t="str">
            <v>sole_house_pointed_flats_size_chart</v>
          </cell>
          <cell r="P52" t="str">
            <v>Kolapuri Flats</v>
          </cell>
          <cell r="S52" t="str">
            <v>Tan and Gold</v>
          </cell>
          <cell r="T52" t="str">
            <v>Tan Kolapuri with Gold Braiding and Gold Rivets</v>
          </cell>
          <cell r="V52">
            <v>2199</v>
          </cell>
          <cell r="W52">
            <v>2299</v>
          </cell>
          <cell r="Y52" t="str">
            <v>3060-6</v>
          </cell>
          <cell r="Z52" t="str">
            <v>123.jpg</v>
          </cell>
          <cell r="AA52" t="str">
            <v>123.jpg</v>
          </cell>
          <cell r="AB52" t="str">
            <v>123.jpg</v>
          </cell>
          <cell r="AC52" t="str">
            <v>123.jpg</v>
          </cell>
          <cell r="AD52" t="str">
            <v>123.jpg</v>
          </cell>
          <cell r="AE52" t="str">
            <v>123.jpg</v>
          </cell>
          <cell r="AF52" t="str">
            <v>123.jpg</v>
          </cell>
          <cell r="AI52" t="str">
            <v>123.jpg
123.jpg
123.jpg
123.jpg
123.jpg
123.jpg</v>
          </cell>
          <cell r="AJ52" t="str">
            <v>Tan Kolapuri with Gold Braiding and Gold Rivets</v>
          </cell>
          <cell r="AQ52" t="str">
            <v>sole-house, flats, brown, gold, faux leather, delivery-time-20-22-days, ideal-for-women, size-6, size-7, size-8, size-9, size-10, size-11, sole_house_pointed_flats_size_chart, Just In, footwear, Accessories</v>
          </cell>
          <cell r="AR52" t="str">
            <v>flats</v>
          </cell>
          <cell r="AS52" t="str">
            <v>sole-house</v>
          </cell>
          <cell r="AT52" t="str">
            <v>brown, gold</v>
          </cell>
          <cell r="AU52" t="str">
            <v>faux leather</v>
          </cell>
          <cell r="AV52" t="str">
            <v>delivery-time-20-22-days</v>
          </cell>
          <cell r="AW52" t="str">
            <v>size-6, size-7, size-8, size-9, size-10, size-11</v>
          </cell>
          <cell r="AX52" t="str">
            <v>sole_house_pointed_flats_size_chart</v>
          </cell>
          <cell r="AY52" t="str">
            <v>Just In, footwear, Accessories</v>
          </cell>
          <cell r="BD52" t="str">
            <v>Kolapuri Flats</v>
          </cell>
          <cell r="BE52" t="str">
            <v>Spot cleaning only.  If the shoe gets wet remember to first dry in the sun before putting it back in the closet.</v>
          </cell>
          <cell r="BM52" t="str">
            <v>Tan and Gold</v>
          </cell>
          <cell r="BN52" t="str">
            <v>Tan and Gold</v>
          </cell>
          <cell r="BO52" t="str">
            <v>Brown, Gold</v>
          </cell>
          <cell r="BP52" t="str">
            <v>Soft Faux Leather</v>
          </cell>
          <cell r="BQ52" t="str">
            <v>Faux Leather</v>
          </cell>
          <cell r="BR52" t="str">
            <v>Faux Leather</v>
          </cell>
          <cell r="BW52" t="str">
            <v>Color: Tan and Gold
Material: Soft Faux Leather
Wash Care: Spot cleaning only.  If the shoe gets wet remember to first dry in the sun before putting it back in the closet.</v>
          </cell>
          <cell r="BX52" t="str">
            <v>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  <cell r="BY52" t="str">
            <v>&lt;p&gt;Tan Kolapuri with Gold Braiding and Gold Rivets&lt;/p&gt;</v>
          </cell>
          <cell r="BZ52" t="str">
            <v>&lt;p&gt;Tan Kolapuri with Gold Braiding and Gold Rivets&lt;/p&gt;
&lt;b&gt;Product Features : &lt;/b&gt;
&lt;ul&gt;&lt;li&gt;Color: Tan and Gold&lt;/li&gt;
&lt;li&gt;Material: Soft Faux Leather&lt;/li&gt;
&lt;li&gt;Wash Care: Spot cleaning only.  If the shoe gets wet remember to first dry in the sun before putting it back in the closet.&lt;/li&gt;&lt;/ul&gt;</v>
          </cell>
        </row>
        <row r="53">
          <cell r="A53">
            <v>3061</v>
          </cell>
          <cell r="B53" t="str">
            <v>Soft Faux Leather Kolapuri Flats in White and Sea Green</v>
          </cell>
          <cell r="C53" t="str">
            <v>Soft Faux Leather Kolapuri Flats in White and Sea Green | Kolapuri Flats For Women - Karmaplace</v>
          </cell>
          <cell r="D53" t="str">
            <v>Shop Soft Faux Leather Kolapuri Flats in White and Sea Green at best offer price on our online Saree Store. KarmaPlace. Check out</v>
          </cell>
          <cell r="E53" t="str">
            <v>Best Kolhapuri Chappal Brands For Women</v>
          </cell>
          <cell r="F53" t="str">
            <v>Shop Soft Faux Leather Kolapuri Flats in White and Sea Green at best offer price on our online Saree Store. KarmaPlace. Check out Best Kolhapuri Chappal Brands For Women</v>
          </cell>
          <cell r="H53">
            <v>3061</v>
          </cell>
          <cell r="I53" t="str">
            <v>Sole House</v>
          </cell>
          <cell r="J53" t="str">
            <v>Soft Faux Leather Kolapuri Flats in White and Sea Green</v>
          </cell>
          <cell r="L53" t="str">
            <v>size-6, size-7, size-8, size-9, size-10, size-11</v>
          </cell>
          <cell r="N53" t="str">
            <v>Soft Faux Leather</v>
          </cell>
          <cell r="O53" t="str">
            <v>sole_house_pointed_flats_size_chart</v>
          </cell>
          <cell r="P53" t="str">
            <v>Kolapuri Flats</v>
          </cell>
          <cell r="S53" t="str">
            <v>White and Sea Green</v>
          </cell>
          <cell r="T53" t="str">
            <v>White Multi Braid Kolapuri with Sea Green Base</v>
          </cell>
          <cell r="V53">
            <v>2199</v>
          </cell>
          <cell r="W53">
            <v>2299</v>
          </cell>
          <cell r="Y53" t="str">
            <v>3061-6</v>
          </cell>
          <cell r="Z53" t="str">
            <v>123.jpg</v>
          </cell>
          <cell r="AA53" t="str">
            <v>123.jpg</v>
          </cell>
          <cell r="AB53" t="str">
            <v>123.jpg</v>
          </cell>
          <cell r="AC53" t="str">
            <v>123.jpg</v>
          </cell>
          <cell r="AD53" t="str">
            <v>123.jpg</v>
          </cell>
          <cell r="AE53" t="str">
            <v>123.jpg</v>
          </cell>
          <cell r="AF53" t="str">
            <v>123.jpg</v>
          </cell>
          <cell r="AI53" t="str">
            <v>123.jpg
123.jpg
123.jpg
123.jpg
123.jpg
123.jpg</v>
          </cell>
          <cell r="AJ53" t="str">
            <v>White Multi Braid Kolapuri with Sea Green Base</v>
          </cell>
          <cell r="AQ53" t="str">
            <v>sole-house, flats, white, green, faux leather, delivery-time-20-22-days, ideal-for-women, size-6, size-7, size-8, size-9, size-10, size-11, sole_house_pointed_flats_size_chart, Just In, footwear, Accessories</v>
          </cell>
          <cell r="AR53" t="str">
            <v>flats</v>
          </cell>
          <cell r="AS53" t="str">
            <v>sole-house</v>
          </cell>
          <cell r="AT53" t="str">
            <v>white, green</v>
          </cell>
          <cell r="AU53" t="str">
            <v>faux leather</v>
          </cell>
          <cell r="AV53" t="str">
            <v>delivery-time-20-22-days</v>
          </cell>
          <cell r="AW53" t="str">
            <v>size-6, size-7, size-8, size-9, size-10, size-11</v>
          </cell>
          <cell r="AX53" t="str">
            <v>sole_house_pointed_flats_size_chart</v>
          </cell>
          <cell r="AY53" t="str">
            <v>Just In, footwear, Accessories</v>
          </cell>
          <cell r="BD53" t="str">
            <v>Kolapuri Flats</v>
          </cell>
          <cell r="BE53" t="str">
            <v>Spot cleaning only.  If the shoe gets wet remember to first dry in the sun before putting it back in the closet.</v>
          </cell>
          <cell r="BM53" t="str">
            <v>White and Sea Green</v>
          </cell>
          <cell r="BN53" t="str">
            <v>White and Sea Green</v>
          </cell>
          <cell r="BO53" t="str">
            <v>White, Green</v>
          </cell>
          <cell r="BP53" t="str">
            <v>Soft Faux Leather</v>
          </cell>
          <cell r="BQ53" t="str">
            <v>Faux Leather</v>
          </cell>
          <cell r="BR53" t="str">
            <v>Faux Leather</v>
          </cell>
          <cell r="BW53" t="str">
            <v>Color: White and Sea Green
Material: Soft Faux Leather
Wash Care: Spot cleaning only.  If the shoe gets wet remember to first dry in the sun before putting it back in the closet.</v>
          </cell>
          <cell r="BX53" t="str">
            <v>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  <cell r="BY53" t="str">
            <v>&lt;p&gt;White Multi Braid Kolapuri with Sea Green Base&lt;/p&gt;</v>
          </cell>
          <cell r="BZ53" t="str">
            <v>&lt;p&gt;White Multi Braid Kolapuri with Sea Green Base&lt;/p&gt;
&lt;b&gt;Product Features : &lt;/b&gt;
&lt;ul&gt;&lt;li&gt;Color: White and Sea Green&lt;/li&gt;
&lt;li&gt;Material: Soft Faux Leather&lt;/li&gt;
&lt;li&gt;Wash Care: Spot cleaning only.  If the shoe gets wet remember to first dry in the sun before putting it back in the closet.&lt;/li&gt;&lt;/ul&gt;</v>
          </cell>
        </row>
        <row r="54">
          <cell r="A54">
            <v>3062</v>
          </cell>
          <cell r="B54" t="str">
            <v>Soft Faux Leather Kolapuri Flats in Black and Brown</v>
          </cell>
          <cell r="C54" t="str">
            <v>Soft Faux Leather Kolapuri Flats in Black and Brown | Kolapuri Flats For Women - Karmaplace</v>
          </cell>
          <cell r="D54" t="str">
            <v>Shop Soft Faux Leather Kolapuri Flats in Black and Brown at best offer price on our online Saree Store. KarmaPlace. Check out</v>
          </cell>
          <cell r="E54" t="str">
            <v>Latest Collection of Womens Footwear Online</v>
          </cell>
          <cell r="F54" t="str">
            <v>Shop Soft Faux Leather Kolapuri Flats in Black and Brown at best offer price on our online Saree Store. KarmaPlace. Check out Latest Collection of Womens Footwear Online</v>
          </cell>
          <cell r="H54">
            <v>3062</v>
          </cell>
          <cell r="I54" t="str">
            <v>Sole House</v>
          </cell>
          <cell r="J54" t="str">
            <v>Soft Faux Leather Kolapuri Flats in Black and Brown</v>
          </cell>
          <cell r="L54" t="str">
            <v>size-6, size-7, size-8, size-9, size-10, size-11</v>
          </cell>
          <cell r="N54" t="str">
            <v>Soft Faux Leather</v>
          </cell>
          <cell r="O54" t="str">
            <v>sole_house_pointed_flats_size_chart</v>
          </cell>
          <cell r="P54" t="str">
            <v>Kolapuri Flats</v>
          </cell>
          <cell r="S54" t="str">
            <v>Black and Brown</v>
          </cell>
          <cell r="T54" t="str">
            <v>Black Multi Braid Kolapur with Nude Base</v>
          </cell>
          <cell r="V54">
            <v>2199</v>
          </cell>
          <cell r="W54">
            <v>2299</v>
          </cell>
          <cell r="Y54" t="str">
            <v>3062-6</v>
          </cell>
          <cell r="Z54" t="str">
            <v>123.jpg</v>
          </cell>
          <cell r="AA54" t="str">
            <v>123.jpg</v>
          </cell>
          <cell r="AB54" t="str">
            <v>123.jpg</v>
          </cell>
          <cell r="AC54" t="str">
            <v>123.jpg</v>
          </cell>
          <cell r="AD54" t="str">
            <v>123.jpg</v>
          </cell>
          <cell r="AE54" t="str">
            <v>123.jpg</v>
          </cell>
          <cell r="AF54" t="str">
            <v>123.jpg</v>
          </cell>
          <cell r="AI54" t="str">
            <v>123.jpg
123.jpg
123.jpg
123.jpg
123.jpg
123.jpg</v>
          </cell>
          <cell r="AJ54" t="str">
            <v>Black Multi Braid Kolapur with Nude Base</v>
          </cell>
          <cell r="AQ54" t="str">
            <v>sole-house, flats, black, brown, faux leather, delivery-time-20-22-days, ideal-for-women, size-6, size-7, size-8, size-9, size-10, size-11, sole_house_pointed_flats_size_chart, Just In, footwear, Accessories</v>
          </cell>
          <cell r="AR54" t="str">
            <v>flats</v>
          </cell>
          <cell r="AS54" t="str">
            <v>sole-house</v>
          </cell>
          <cell r="AT54" t="str">
            <v>black, brown</v>
          </cell>
          <cell r="AU54" t="str">
            <v>faux leather</v>
          </cell>
          <cell r="AV54" t="str">
            <v>delivery-time-20-22-days</v>
          </cell>
          <cell r="AW54" t="str">
            <v>size-6, size-7, size-8, size-9, size-10, size-11</v>
          </cell>
          <cell r="AX54" t="str">
            <v>sole_house_pointed_flats_size_chart</v>
          </cell>
          <cell r="AY54" t="str">
            <v>Just In, footwear, Accessories</v>
          </cell>
          <cell r="BD54" t="str">
            <v>Kolapuri Flats</v>
          </cell>
          <cell r="BE54" t="str">
            <v>Spot cleaning only.  If the shoe gets wet remember to first dry in the sun before putting it back in the closet.</v>
          </cell>
          <cell r="BM54" t="str">
            <v>Black and Brown</v>
          </cell>
          <cell r="BN54" t="str">
            <v>Black and Brown</v>
          </cell>
          <cell r="BO54" t="str">
            <v>Black, Brown</v>
          </cell>
          <cell r="BP54" t="str">
            <v>Soft Faux Leather</v>
          </cell>
          <cell r="BQ54" t="str">
            <v>Faux Leather</v>
          </cell>
          <cell r="BR54" t="str">
            <v>Faux Leather</v>
          </cell>
          <cell r="BW54" t="str">
            <v>Color: Black and Brown
Material: Soft Faux Leather
Wash Care: Spot cleaning only.  If the shoe gets wet remember to first dry in the sun before putting it back in the closet.</v>
          </cell>
          <cell r="BX54" t="str">
            <v>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  <cell r="BY54" t="str">
            <v>&lt;p&gt;Black Multi Braid Kolapur with Nude Base&lt;/p&gt;</v>
          </cell>
          <cell r="BZ54" t="str">
            <v>&lt;p&gt;Black Multi Braid Kolapur with Nude Base&lt;/p&gt;
&lt;b&gt;Product Features : &lt;/b&gt;
&lt;ul&gt;&lt;li&gt;Color: Black and Brown&lt;/li&gt;
&lt;li&gt;Material: Soft Faux Leather&lt;/li&gt;
&lt;li&gt;Wash Care: Spot cleaning only.  If the shoe gets wet remember to first dry in the sun before putting it back in the closet.&lt;/li&gt;&lt;/ul&gt;</v>
          </cell>
        </row>
        <row r="55">
          <cell r="A55">
            <v>3063</v>
          </cell>
          <cell r="B55" t="str">
            <v>Soft Faux Leather Kolapuri Flats in Magenta and Light Grey</v>
          </cell>
          <cell r="C55" t="str">
            <v>Soft Faux Leather Kolapuri Flats in Magenta and Light Grey | Kolapuri Flats For Women - Karmaplace</v>
          </cell>
          <cell r="D55" t="str">
            <v>Shop Soft Faux Leather Kolapuri Flats in Magenta and Light Grey at best offer price on our online Saree Store. KarmaPlace. Check out</v>
          </cell>
          <cell r="E55" t="str">
            <v>Footwear for Women Online</v>
          </cell>
          <cell r="F55" t="str">
            <v>Shop Soft Faux Leather Kolapuri Flats in Magenta and Light Grey at best offer price on our online Saree Store. KarmaPlace. Check out Footwear for Women Online</v>
          </cell>
          <cell r="H55">
            <v>3063</v>
          </cell>
          <cell r="I55" t="str">
            <v>Sole House</v>
          </cell>
          <cell r="J55" t="str">
            <v>Soft Faux Leather Kolapuri Flats in Magenta and Light Grey</v>
          </cell>
          <cell r="L55" t="str">
            <v>size-6, size-7, size-8, size-9, size-10, size-11</v>
          </cell>
          <cell r="N55" t="str">
            <v>Soft Faux Leather</v>
          </cell>
          <cell r="O55" t="str">
            <v>sole_house_pointed_flats_size_chart</v>
          </cell>
          <cell r="P55" t="str">
            <v>Kolapuri Flats</v>
          </cell>
          <cell r="S55" t="str">
            <v>Magenta and Light Grey</v>
          </cell>
          <cell r="T55" t="str">
            <v>Magenta Multi Braid Kolapuri with Light Grey Base</v>
          </cell>
          <cell r="V55">
            <v>2199</v>
          </cell>
          <cell r="W55">
            <v>2299</v>
          </cell>
          <cell r="Y55" t="str">
            <v>3063-6</v>
          </cell>
          <cell r="Z55" t="str">
            <v>123.jpg</v>
          </cell>
          <cell r="AA55" t="str">
            <v>123.jpg</v>
          </cell>
          <cell r="AB55" t="str">
            <v>123.jpg</v>
          </cell>
          <cell r="AC55" t="str">
            <v>123.jpg</v>
          </cell>
          <cell r="AD55" t="str">
            <v>123.jpg</v>
          </cell>
          <cell r="AE55" t="str">
            <v>123.jpg</v>
          </cell>
          <cell r="AF55" t="str">
            <v>123.jpg</v>
          </cell>
          <cell r="AI55" t="str">
            <v>123.jpg
123.jpg
123.jpg
123.jpg
123.jpg
123.jpg</v>
          </cell>
          <cell r="AJ55" t="str">
            <v>Magenta Multi Braid Kolapuri with Light Grey Base</v>
          </cell>
          <cell r="AQ55" t="str">
            <v>sole-house, flats, magenta, grey, faux leather, delivery-time-20-22-days, ideal-for-women, size-6, size-7, size-8, size-9, size-10, size-11, sole_house_pointed_flats_size_chart, Just In, footwear, Accessories</v>
          </cell>
          <cell r="AR55" t="str">
            <v>flats</v>
          </cell>
          <cell r="AS55" t="str">
            <v>sole-house</v>
          </cell>
          <cell r="AT55" t="str">
            <v>magenta, grey</v>
          </cell>
          <cell r="AU55" t="str">
            <v>faux leather</v>
          </cell>
          <cell r="AV55" t="str">
            <v>delivery-time-20-22-days</v>
          </cell>
          <cell r="AW55" t="str">
            <v>size-6, size-7, size-8, size-9, size-10, size-11</v>
          </cell>
          <cell r="AX55" t="str">
            <v>sole_house_pointed_flats_size_chart</v>
          </cell>
          <cell r="AY55" t="str">
            <v>Just In, footwear, Accessories</v>
          </cell>
          <cell r="BD55" t="str">
            <v>Kolapuri Flats</v>
          </cell>
          <cell r="BE55" t="str">
            <v>Spot cleaning only.  If the shoe gets wet remember to first dry in the sun before putting it back in the closet.</v>
          </cell>
          <cell r="BM55" t="str">
            <v>Magenta and Light Grey</v>
          </cell>
          <cell r="BN55" t="str">
            <v>Magenta and Light Grey</v>
          </cell>
          <cell r="BO55" t="str">
            <v>Magenta, Grey</v>
          </cell>
          <cell r="BP55" t="str">
            <v>Soft Faux Leather</v>
          </cell>
          <cell r="BQ55" t="str">
            <v>Faux Leather</v>
          </cell>
          <cell r="BR55" t="str">
            <v>Faux Leather</v>
          </cell>
          <cell r="BW55" t="str">
            <v>Color: Magenta and Light Grey
Material: Soft Faux Leather
Wash Care: Spot cleaning only.  If the shoe gets wet remember to first dry in the sun before putting it back in the closet.</v>
          </cell>
          <cell r="BX55" t="str">
            <v>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  <cell r="BY55" t="str">
            <v>&lt;p&gt;Magenta Multi Braid Kolapuri with Light Grey Base&lt;/p&gt;</v>
          </cell>
          <cell r="BZ55" t="str">
            <v>&lt;p&gt;Magenta Multi Braid Kolapuri with Light Grey Base&lt;/p&gt;
&lt;b&gt;Product Features : &lt;/b&gt;
&lt;ul&gt;&lt;li&gt;Color: Magenta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6">
          <cell r="A56">
            <v>3064</v>
          </cell>
          <cell r="B56" t="str">
            <v>Soft Faux Leather Kolapuri Flats in Yellow and Light Grey</v>
          </cell>
          <cell r="C56" t="str">
            <v>Soft Faux Leather Kolapuri Flats in Yellow and Light Grey | Kolapuri Flats For Women - Karmaplace</v>
          </cell>
          <cell r="D56" t="str">
            <v>Shop Soft Faux Leather Kolapuri Flats in Yellow and Light Grey at best offer price on our online Saree Store. KarmaPlace. Check out</v>
          </cell>
          <cell r="E56" t="str">
            <v>Sof Faux Leather Kolhapuri Flat Chappals online</v>
          </cell>
          <cell r="F56" t="str">
            <v>Shop Soft Faux Leather Kolapuri Flats in Yellow and Light Grey at best offer price on our online Saree Store. KarmaPlace. Check out Sof Faux Leather Kolhapuri Flat Chappals online</v>
          </cell>
          <cell r="H56">
            <v>3064</v>
          </cell>
          <cell r="I56" t="str">
            <v>Sole House</v>
          </cell>
          <cell r="J56" t="str">
            <v>Soft Faux Leather Kolapuri Flats in Yellow and Light Grey</v>
          </cell>
          <cell r="L56" t="str">
            <v>size-6, size-7, size-8, size-9, size-10, size-11</v>
          </cell>
          <cell r="N56" t="str">
            <v>Soft Faux Leather</v>
          </cell>
          <cell r="O56" t="str">
            <v>sole_house_pointed_flats_size_chart</v>
          </cell>
          <cell r="P56" t="str">
            <v>Kolapuri Flats</v>
          </cell>
          <cell r="S56" t="str">
            <v>Yellow and Light Grey</v>
          </cell>
          <cell r="T56" t="str">
            <v>Yellow Multi Braid Kolapuri with Light Grey Base</v>
          </cell>
          <cell r="V56">
            <v>2199</v>
          </cell>
          <cell r="W56">
            <v>2299</v>
          </cell>
          <cell r="Y56" t="str">
            <v>3064-6</v>
          </cell>
          <cell r="Z56" t="str">
            <v>123.jpg</v>
          </cell>
          <cell r="AA56" t="str">
            <v>123.jpg</v>
          </cell>
          <cell r="AB56" t="str">
            <v>123.jpg</v>
          </cell>
          <cell r="AC56" t="str">
            <v>123.jpg</v>
          </cell>
          <cell r="AD56" t="str">
            <v>123.jpg</v>
          </cell>
          <cell r="AE56" t="str">
            <v>123.jpg</v>
          </cell>
          <cell r="AF56" t="str">
            <v>123.jpg</v>
          </cell>
          <cell r="AI56" t="str">
            <v>123.jpg
123.jpg
123.jpg
123.jpg
123.jpg
123.jpg</v>
          </cell>
          <cell r="AJ56" t="str">
            <v>Yellow Multi Braid Kolapuri with Light Grey Base</v>
          </cell>
          <cell r="AQ56" t="str">
            <v>sole-house, flats, yellow, grey, faux leather, delivery-time-20-22-days, ideal-for-women, size-6, size-7, size-8, size-9, size-10, size-11, sole_house_pointed_flats_size_chart, Just In, footwear, Accessories</v>
          </cell>
          <cell r="AR56" t="str">
            <v>flats</v>
          </cell>
          <cell r="AS56" t="str">
            <v>sole-house</v>
          </cell>
          <cell r="AT56" t="str">
            <v>yellow, grey</v>
          </cell>
          <cell r="AU56" t="str">
            <v>faux leather</v>
          </cell>
          <cell r="AV56" t="str">
            <v>delivery-time-20-22-days</v>
          </cell>
          <cell r="AW56" t="str">
            <v>size-6, size-7, size-8, size-9, size-10, size-11</v>
          </cell>
          <cell r="AX56" t="str">
            <v>sole_house_pointed_flats_size_chart</v>
          </cell>
          <cell r="AY56" t="str">
            <v>Just In, footwear, Accessories</v>
          </cell>
          <cell r="BD56" t="str">
            <v>Kolapuri Flats</v>
          </cell>
          <cell r="BE56" t="str">
            <v>Spot cleaning only.  If the shoe gets wet remember to first dry in the sun before putting it back in the closet.</v>
          </cell>
          <cell r="BM56" t="str">
            <v>Yellow and Light Grey</v>
          </cell>
          <cell r="BN56" t="str">
            <v>Yellow and Light Grey</v>
          </cell>
          <cell r="BO56" t="str">
            <v>Yellow, Grey</v>
          </cell>
          <cell r="BP56" t="str">
            <v>Soft Faux Leather</v>
          </cell>
          <cell r="BQ56" t="str">
            <v>Faux Leather</v>
          </cell>
          <cell r="BR56" t="str">
            <v>Faux Leather</v>
          </cell>
          <cell r="BW56" t="str">
            <v>Color: Yellow and Light Grey
Material: Soft Faux Leather
Wash Care: Spot cleaning only.  If the shoe gets wet remember to first dry in the sun before putting it back in the closet.</v>
          </cell>
          <cell r="BX56" t="str">
            <v>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  <cell r="BY56" t="str">
            <v>&lt;p&gt;Yellow Multi Braid Kolapuri with Light Grey Base&lt;/p&gt;</v>
          </cell>
          <cell r="BZ56" t="str">
            <v>&lt;p&gt;Yellow Multi Braid Kolapuri with Light Grey Base&lt;/p&gt;
&lt;b&gt;Product Features : &lt;/b&gt;
&lt;ul&gt;&lt;li&gt;Color: Yellow and Light Grey&lt;/li&gt;
&lt;li&gt;Material: Soft Faux Leather&lt;/li&gt;
&lt;li&gt;Wash Care: Spot cleaning only.  If the shoe gets wet remember to first dry in the sun before putting it back in the closet.&lt;/li&gt;&lt;/ul&gt;</v>
          </cell>
        </row>
        <row r="57">
          <cell r="A57">
            <v>3065</v>
          </cell>
          <cell r="B57" t="str">
            <v>Soft Faux Leather Kolapuri Flats in Magenta and Peach</v>
          </cell>
          <cell r="C57" t="str">
            <v>Soft Faux Leather Kolapuri Flats in Magenta and Peach | Kolapuri Flats For Women - Karmaplace</v>
          </cell>
          <cell r="D57" t="str">
            <v>Shop Soft Faux Leather Kolapuri Flats in Magenta and Peach at best offer price on our online Saree Store. KarmaPlace. Check out</v>
          </cell>
          <cell r="E57" t="str">
            <v>Handmade kolhapuri leather sandals</v>
          </cell>
          <cell r="F57" t="str">
            <v>Shop Soft Faux Leather Kolapuri Flats in Magenta and Peach at best offer price on our online Saree Store. KarmaPlace. Check out Handmade kolhapuri leather sandals</v>
          </cell>
          <cell r="H57">
            <v>3065</v>
          </cell>
          <cell r="I57" t="str">
            <v>Sole House</v>
          </cell>
          <cell r="J57" t="str">
            <v>Soft Faux Leather Kolapuri Flats in Magenta and Peach</v>
          </cell>
          <cell r="L57" t="str">
            <v>size-6, size-7, size-8, size-9, size-10, size-11</v>
          </cell>
          <cell r="N57" t="str">
            <v>Soft Faux Leather</v>
          </cell>
          <cell r="O57" t="str">
            <v>sole_house_pointed_flats_size_chart</v>
          </cell>
          <cell r="P57" t="str">
            <v>Kolapuri Flats</v>
          </cell>
          <cell r="S57" t="str">
            <v>Magenta and Peach</v>
          </cell>
          <cell r="T57" t="str">
            <v xml:space="preserve">Magenta Multi Kolapuri with Peach base </v>
          </cell>
          <cell r="V57">
            <v>2199</v>
          </cell>
          <cell r="W57">
            <v>2299</v>
          </cell>
          <cell r="Y57" t="str">
            <v>3065-6</v>
          </cell>
          <cell r="Z57" t="str">
            <v>123.jpg</v>
          </cell>
          <cell r="AA57" t="str">
            <v>123.jpg</v>
          </cell>
          <cell r="AB57" t="str">
            <v>123.jpg</v>
          </cell>
          <cell r="AC57" t="str">
            <v>123.jpg</v>
          </cell>
          <cell r="AD57" t="str">
            <v>123.jpg</v>
          </cell>
          <cell r="AE57" t="str">
            <v>123.jpg</v>
          </cell>
          <cell r="AF57" t="str">
            <v>123.jpg</v>
          </cell>
          <cell r="AI57" t="str">
            <v>123.jpg
123.jpg
123.jpg
123.jpg
123.jpg
123.jpg</v>
          </cell>
          <cell r="AJ57" t="str">
            <v xml:space="preserve">Magenta Multi Kolapuri with Peach base </v>
          </cell>
          <cell r="AQ57" t="str">
            <v>sole-house, flats, magenta, orange, faux leather, delivery-time-20-22-days, ideal-for-women, size-6, size-7, size-8, size-9, size-10, size-11, sole_house_pointed_flats_size_chart, Just In, footwear, Accessories</v>
          </cell>
          <cell r="AR57" t="str">
            <v>flats</v>
          </cell>
          <cell r="AS57" t="str">
            <v>sole-house</v>
          </cell>
          <cell r="AT57" t="str">
            <v>magenta, orange</v>
          </cell>
          <cell r="AU57" t="str">
            <v>faux leather</v>
          </cell>
          <cell r="AV57" t="str">
            <v>delivery-time-20-22-days</v>
          </cell>
          <cell r="AW57" t="str">
            <v>size-6, size-7, size-8, size-9, size-10, size-11</v>
          </cell>
          <cell r="AX57" t="str">
            <v>sole_house_pointed_flats_size_chart</v>
          </cell>
          <cell r="AY57" t="str">
            <v>Just In, footwear, Accessories</v>
          </cell>
          <cell r="BD57" t="str">
            <v>Kolapuri Flats</v>
          </cell>
          <cell r="BE57" t="str">
            <v>Spot cleaning only.  If the shoe gets wet remember to first dry in the sun before putting it back in the closet.</v>
          </cell>
          <cell r="BM57" t="str">
            <v>Magenta and Peach</v>
          </cell>
          <cell r="BN57" t="str">
            <v>Magenta and Peach</v>
          </cell>
          <cell r="BO57" t="str">
            <v>Magenta, Orange</v>
          </cell>
          <cell r="BP57" t="str">
            <v>Soft Faux Leather</v>
          </cell>
          <cell r="BQ57" t="str">
            <v>Faux Leather</v>
          </cell>
          <cell r="BR57" t="str">
            <v>Faux Leather</v>
          </cell>
          <cell r="BW57" t="str">
            <v>Color: Magenta and Peach
Material: Soft Faux Leather
Wash Care: Spot cleaning only.  If the shoe gets wet remember to first dry in the sun before putting it back in the closet.</v>
          </cell>
          <cell r="BX57" t="str">
            <v>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  <cell r="BY57" t="str">
            <v>&lt;p&gt;Magenta Multi Kolapuri with Peach base &lt;/p&gt;</v>
          </cell>
          <cell r="BZ57" t="str">
            <v>&lt;p&gt;Magenta Multi Kolapuri with Peach base &lt;/p&gt;
&lt;b&gt;Product Features : &lt;/b&gt;
&lt;ul&gt;&lt;li&gt;Color: Magenta and Peach&lt;/li&gt;
&lt;li&gt;Material: Soft Faux Leather&lt;/li&gt;
&lt;li&gt;Wash Care: Spot cleaning only.  If the shoe gets wet remember to first dry in the sun before putting it back in the closet.&lt;/li&gt;&lt;/ul&gt;</v>
          </cell>
        </row>
        <row r="58">
          <cell r="A58">
            <v>3066</v>
          </cell>
          <cell r="B58" t="str">
            <v>Soft Faux Leather Wedges in Pink and Beige</v>
          </cell>
          <cell r="C58" t="str">
            <v>Soft Faux Leather Wedges in Pink and Beige | Wedges For Women - Karmaplace</v>
          </cell>
          <cell r="D58" t="str">
            <v>Shop Soft Faux Leather Wedges in Pink and Beige at best offer price on our online Saree Store. KarmaPlace. Check out</v>
          </cell>
          <cell r="E58" t="str">
            <v>Online Footwear Collection For Women</v>
          </cell>
          <cell r="F58" t="str">
            <v>Shop Soft Faux Leather Wedges in Pink and Beige at best offer price on our online Saree Store. KarmaPlace. Check out Online Footwear Collection For Women</v>
          </cell>
          <cell r="H58">
            <v>3066</v>
          </cell>
          <cell r="I58" t="str">
            <v>Sole House</v>
          </cell>
          <cell r="J58" t="str">
            <v>Soft Faux Leather Wedges in Pink and Beige</v>
          </cell>
          <cell r="L58" t="str">
            <v>size-6, size-7, size-8, size-9, size-10, size-11</v>
          </cell>
          <cell r="N58" t="str">
            <v>Soft Faux Leather</v>
          </cell>
          <cell r="O58" t="str">
            <v>sole_house_wedges_size_chart</v>
          </cell>
          <cell r="P58" t="str">
            <v>Wedges</v>
          </cell>
          <cell r="S58" t="str">
            <v>Pink and Beige</v>
          </cell>
          <cell r="T58" t="str">
            <v xml:space="preserve">Nude Pink , beige , Yellow , Pink And Lilac </v>
          </cell>
          <cell r="V58">
            <v>3350</v>
          </cell>
          <cell r="W58">
            <v>3450</v>
          </cell>
          <cell r="Y58" t="str">
            <v>3066-6</v>
          </cell>
          <cell r="Z58" t="str">
            <v>123.jpg</v>
          </cell>
          <cell r="AA58" t="str">
            <v>123.jpg</v>
          </cell>
          <cell r="AB58" t="str">
            <v>123.jpg</v>
          </cell>
          <cell r="AC58" t="str">
            <v>123.jpg</v>
          </cell>
          <cell r="AD58" t="str">
            <v>123.jpg</v>
          </cell>
          <cell r="AE58" t="str">
            <v>123.jpg</v>
          </cell>
          <cell r="AF58" t="str">
            <v>123.jpg</v>
          </cell>
          <cell r="AI58" t="str">
            <v>123.jpg
123.jpg
123.jpg
123.jpg
123.jpg
123.jpg</v>
          </cell>
          <cell r="AJ58" t="str">
            <v xml:space="preserve">Nude Pink Patent Leather with Gold Rivets . Floral Roses in Yellow, Pink and Tulips in Lilac color with Two Tone Green leaves on 4 inch Wedge heel </v>
          </cell>
          <cell r="AQ58" t="str">
            <v>sole-house, wedges, pink, beige, faux leather, delivery-time-20-22-days, ideal-for-women, size-6, size-7, size-8, size-9, size-10, size-11, sole_house_wedges_size_chart, Just In, footwear, Accessories</v>
          </cell>
          <cell r="AR58" t="str">
            <v>wedges</v>
          </cell>
          <cell r="AS58" t="str">
            <v>sole-house</v>
          </cell>
          <cell r="AT58" t="str">
            <v>pink, beige</v>
          </cell>
          <cell r="AU58" t="str">
            <v>faux leather</v>
          </cell>
          <cell r="AV58" t="str">
            <v>delivery-time-20-22-days</v>
          </cell>
          <cell r="AW58" t="str">
            <v>size-6, size-7, size-8, size-9, size-10, size-11</v>
          </cell>
          <cell r="AX58" t="str">
            <v>sole_house_wedges_size_chart</v>
          </cell>
          <cell r="AY58" t="str">
            <v>Just In, footwear, Accessories</v>
          </cell>
          <cell r="BD58" t="str">
            <v xml:space="preserve">Wedges - 4 inch </v>
          </cell>
          <cell r="BE58" t="str">
            <v>Spot cleaning only.  If the shoe gets wet remember to first dry in the sun before putting it back in the closet.</v>
          </cell>
          <cell r="BM58" t="str">
            <v>Pink and Beige</v>
          </cell>
          <cell r="BN58" t="str">
            <v>Pink and Beige</v>
          </cell>
          <cell r="BO58" t="str">
            <v>Pink, Beige</v>
          </cell>
          <cell r="BP58" t="str">
            <v>Soft Faux Leather</v>
          </cell>
          <cell r="BQ58" t="str">
            <v>Faux Leather</v>
          </cell>
          <cell r="BR58" t="str">
            <v>Faux Leather</v>
          </cell>
          <cell r="BW58" t="str">
            <v>Color: Pink and Beige
Material: Soft Faux Leather
Wash Care: Spot cleaning only.  If the shoe gets wet remember to first dry in the sun before putting it back in the closet.</v>
          </cell>
          <cell r="BX58" t="str">
            <v>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  <cell r="BY58" t="str">
            <v>&lt;p&gt;Nude Pink Patent Leather with Gold Rivets . Floral Roses in Yellow, Pink and Tulips in Lilac color with Two Tone Green leaves on 4 inch Wedge heel &lt;/p&gt;</v>
          </cell>
          <cell r="BZ58" t="str">
            <v>&lt;p&gt;Nude Pink Patent Leather with Gold Rivets . Floral Roses in Yellow, Pink and Tulips in Lilac color with Two Tone Green leaves on 4 inch Wedge heel &lt;/p&gt;
&lt;b&gt;Product Features : &lt;/b&gt;
&lt;ul&gt;&lt;li&gt;Color: Pink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59">
          <cell r="A59">
            <v>3067</v>
          </cell>
          <cell r="B59" t="str">
            <v>Soft Faux Leather Block Heel in Cream and Yellow</v>
          </cell>
          <cell r="C59" t="str">
            <v>Soft Faux Leather Block Heel in Cream and Yellow | Block Heel For Women - Karmaplace</v>
          </cell>
          <cell r="D59" t="str">
            <v>Shop Soft Faux Leather Block Heel in Cream and Yellow at best offer price on our online Saree Store. KarmaPlace. Check out</v>
          </cell>
          <cell r="E59" t="str">
            <v>Casual Wear Girls Block Heel Sandals</v>
          </cell>
          <cell r="F59" t="str">
            <v>Shop Soft Faux Leather Block Heel in Cream and Yellow at best offer price on our online Saree Store. KarmaPlace. Check out Casual Wear Girls Block Heel Sandals</v>
          </cell>
          <cell r="H59">
            <v>3067</v>
          </cell>
          <cell r="I59" t="str">
            <v>Sole House</v>
          </cell>
          <cell r="J59" t="str">
            <v>Soft Faux Leather Block Heel in Cream and Yellow</v>
          </cell>
          <cell r="L59" t="str">
            <v>size-6, size-7, size-8, size-9, size-10, size-11</v>
          </cell>
          <cell r="N59" t="str">
            <v>Soft Faux Leather</v>
          </cell>
          <cell r="O59" t="str">
            <v>sole_house_block_heel_size_chart</v>
          </cell>
          <cell r="P59" t="str">
            <v>Block Heel</v>
          </cell>
          <cell r="S59" t="str">
            <v>Cream and Yellow</v>
          </cell>
          <cell r="T59" t="str">
            <v xml:space="preserve">Nude , Crème , Yellow , Lilac </v>
          </cell>
          <cell r="V59">
            <v>2750</v>
          </cell>
          <cell r="W59">
            <v>2850</v>
          </cell>
          <cell r="Y59" t="str">
            <v>3067-6</v>
          </cell>
          <cell r="Z59" t="str">
            <v>123.jpg</v>
          </cell>
          <cell r="AA59" t="str">
            <v>123.jpg</v>
          </cell>
          <cell r="AB59" t="str">
            <v>123.jpg</v>
          </cell>
          <cell r="AC59" t="str">
            <v>123.jpg</v>
          </cell>
          <cell r="AD59" t="str">
            <v>123.jpg</v>
          </cell>
          <cell r="AE59" t="str">
            <v>123.jpg</v>
          </cell>
          <cell r="AF59" t="str">
            <v>123.jpg</v>
          </cell>
          <cell r="AI59" t="str">
            <v>123.jpg
123.jpg
123.jpg
123.jpg
123.jpg
123.jpg</v>
          </cell>
          <cell r="AJ59" t="str">
            <v xml:space="preserve">Nude Patent Upper in T Shape Sole with 3 inch Trapeez heel with Yellow Roses and Lilac Tulips with Two Tone green leaves . </v>
          </cell>
          <cell r="AQ59" t="str">
            <v>sole-house, heels, cream, yellow, faux leather, delivery-time-20-22-days, ideal-for-women, size-6, size-7, size-8, size-9, size-10, size-11, sole_house_block_heel_size_chart, Just In, footwear, Accessories</v>
          </cell>
          <cell r="AR59" t="str">
            <v>heels</v>
          </cell>
          <cell r="AS59" t="str">
            <v>sole-house</v>
          </cell>
          <cell r="AT59" t="str">
            <v>cream, yellow</v>
          </cell>
          <cell r="AU59" t="str">
            <v>faux leather</v>
          </cell>
          <cell r="AV59" t="str">
            <v>delivery-time-20-22-days</v>
          </cell>
          <cell r="AW59" t="str">
            <v>size-6, size-7, size-8, size-9, size-10, size-11</v>
          </cell>
          <cell r="AX59" t="str">
            <v>sole_house_block_heel_size_chart</v>
          </cell>
          <cell r="AY59" t="str">
            <v>Just In, footwear, Accessories</v>
          </cell>
          <cell r="BD59" t="str">
            <v xml:space="preserve">Trapeez 3 inch Block heel </v>
          </cell>
          <cell r="BE59" t="str">
            <v>Spot cleaning only.  If the shoe gets wet remember to first dry in the sun before putting it back in the closet.</v>
          </cell>
          <cell r="BM59" t="str">
            <v>Cream and Yellow</v>
          </cell>
          <cell r="BN59" t="str">
            <v>Cream and Yellow</v>
          </cell>
          <cell r="BO59" t="str">
            <v>Cream, Yellow</v>
          </cell>
          <cell r="BP59" t="str">
            <v>Soft Faux Leather</v>
          </cell>
          <cell r="BQ59" t="str">
            <v>Faux Leather</v>
          </cell>
          <cell r="BR59" t="str">
            <v>Faux Leather</v>
          </cell>
          <cell r="BW59" t="str">
            <v>Color: Cream and Yellow
Material: Soft Faux Leather
Wash Care: Spot cleaning only.  If the shoe gets wet remember to first dry in the sun before putting it back in the closet.</v>
          </cell>
          <cell r="BX59" t="str">
            <v>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  <cell r="BY59" t="str">
            <v>&lt;p&gt;Nude Patent Upper in T Shape Sole with 3 inch Trapeez heel with Yellow Roses and Lilac Tulips with Two Tone green leaves . &lt;/p&gt;</v>
          </cell>
          <cell r="BZ59" t="str">
            <v>&lt;p&gt;Nude Patent Upper in T Shape Sole with 3 inch Trapeez heel with Yellow Roses and Lilac Tulips with Two Tone green leaves . &lt;/p&gt;
&lt;b&gt;Product Features : &lt;/b&gt;
&lt;ul&gt;&lt;li&gt;Color: Cream and Yellow&lt;/li&gt;
&lt;li&gt;Material: Soft Faux Leather&lt;/li&gt;
&lt;li&gt;Wash Care: Spot cleaning only.  If the shoe gets wet remember to first dry in the sun before putting it back in the closet.&lt;/li&gt;&lt;/ul&gt;</v>
          </cell>
        </row>
        <row r="60">
          <cell r="A60">
            <v>3068</v>
          </cell>
          <cell r="B60" t="str">
            <v>Soft Faux Leather Slender Heel in Olive Green</v>
          </cell>
          <cell r="C60" t="str">
            <v>Soft Faux Leather Slender Heel in Olive Green | Slender Heel For Women - Karmaplace</v>
          </cell>
          <cell r="D60" t="str">
            <v>Shop Soft Faux Leather Slender Heel in Olive Green at best offer price on our online Saree Store. KarmaPlace. Check out</v>
          </cell>
          <cell r="E60" t="str">
            <v>High Heels for Women</v>
          </cell>
          <cell r="F60" t="str">
            <v>Shop Soft Faux Leather Slender Heel in Olive Green at best offer price on our online Saree Store. KarmaPlace. Check out High Heels for Women</v>
          </cell>
          <cell r="H60">
            <v>3068</v>
          </cell>
          <cell r="I60" t="str">
            <v>Sole House</v>
          </cell>
          <cell r="J60" t="str">
            <v>Soft Faux Leather Slender Heel in Olive Green</v>
          </cell>
          <cell r="L60" t="str">
            <v>size-6, size-7, size-8, size-9, size-10, size-11</v>
          </cell>
          <cell r="N60" t="str">
            <v>Soft Faux Leather</v>
          </cell>
          <cell r="O60" t="str">
            <v>sole_house_pointed_heels_sizechart</v>
          </cell>
          <cell r="P60" t="str">
            <v>Slender Heel</v>
          </cell>
          <cell r="S60" t="str">
            <v>Olive Green</v>
          </cell>
          <cell r="T60" t="str">
            <v xml:space="preserve">Olive Green </v>
          </cell>
          <cell r="V60">
            <v>2550</v>
          </cell>
          <cell r="W60">
            <v>2650</v>
          </cell>
          <cell r="Y60" t="str">
            <v>3068-6</v>
          </cell>
          <cell r="Z60" t="str">
            <v>123.jpg</v>
          </cell>
          <cell r="AA60" t="str">
            <v>123.jpg</v>
          </cell>
          <cell r="AB60" t="str">
            <v>123.jpg</v>
          </cell>
          <cell r="AC60" t="str">
            <v>123.jpg</v>
          </cell>
          <cell r="AD60" t="str">
            <v>123.jpg</v>
          </cell>
          <cell r="AE60" t="str">
            <v>123.jpg</v>
          </cell>
          <cell r="AF60" t="str">
            <v>123.jpg</v>
          </cell>
          <cell r="AI60" t="str">
            <v>123.jpg
123.jpg
123.jpg
123.jpg
123.jpg
123.jpg</v>
          </cell>
          <cell r="AJ60" t="str">
            <v>3 inch Olive Green Patent Leather Slender Heel, with Olive Green Matt Upper and Gold Rivets .</v>
          </cell>
          <cell r="AQ60" t="str">
            <v>sole-house, heels, olive, faux leather, delivery-time-20-22-days, ideal-for-women, size-6, size-7, size-8, size-9, size-10, size-11, sole_house_pointed_heels_sizechart, Just In, footwear, Accessories</v>
          </cell>
          <cell r="AR60" t="str">
            <v>heels</v>
          </cell>
          <cell r="AS60" t="str">
            <v>sole-house</v>
          </cell>
          <cell r="AT60" t="str">
            <v>olive</v>
          </cell>
          <cell r="AU60" t="str">
            <v>faux leather</v>
          </cell>
          <cell r="AV60" t="str">
            <v>delivery-time-20-22-days</v>
          </cell>
          <cell r="AW60" t="str">
            <v>size-6, size-7, size-8, size-9, size-10, size-11</v>
          </cell>
          <cell r="AX60" t="str">
            <v>sole_house_pointed_heels_sizechart</v>
          </cell>
          <cell r="AY60" t="str">
            <v>Just In, footwear, Accessories</v>
          </cell>
          <cell r="BD60" t="str">
            <v xml:space="preserve">Slender 3 inch Heel </v>
          </cell>
          <cell r="BE60" t="str">
            <v>Spot cleaning only.  If the shoe gets wet remember to first dry in the sun before putting it back in the closet.</v>
          </cell>
          <cell r="BM60" t="str">
            <v>Olive Green</v>
          </cell>
          <cell r="BN60" t="str">
            <v>Olive Green</v>
          </cell>
          <cell r="BO60" t="str">
            <v>Olive</v>
          </cell>
          <cell r="BP60" t="str">
            <v>Soft Faux Leather</v>
          </cell>
          <cell r="BQ60" t="str">
            <v>Faux Leather</v>
          </cell>
          <cell r="BR60" t="str">
            <v>Faux Leather</v>
          </cell>
          <cell r="BW60" t="str">
            <v>Color: Olive Green
Material: Soft Faux Leather
Wash Care: Spot cleaning only.  If the shoe gets wet remember to first dry in the sun before putting it back in the closet.</v>
          </cell>
          <cell r="BX60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60" t="str">
            <v>&lt;p&gt;3 inch Olive Green Patent Leather Slender Heel, with Olive Green Matt Upper and Gold Rivets .&lt;/p&gt;</v>
          </cell>
          <cell r="BZ60" t="str">
            <v>&lt;p&gt;3 inch Olive Green Patent Leather Slender Heel, with Olive Green Matt Upper and Gold Rivets .&lt;/p&gt;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61">
          <cell r="A61">
            <v>3069</v>
          </cell>
          <cell r="B61" t="str">
            <v>Soft Faux Leather Flats in Mustard</v>
          </cell>
          <cell r="C61" t="str">
            <v>Soft Faux Leather Flats in Mustard | Flats For Women - Karmaplace</v>
          </cell>
          <cell r="D61" t="str">
            <v>Shop Soft Faux Leather Flats in Mustard at best offer price on our online Saree Store. KarmaPlace. Check out</v>
          </cell>
          <cell r="E61" t="str">
            <v>Party Wear Footwear for Women</v>
          </cell>
          <cell r="F61" t="str">
            <v>Shop Soft Faux Leather Flats in Mustard at best offer price on our online Saree Store. KarmaPlace. Check out Party Wear Footwear for Women</v>
          </cell>
          <cell r="H61">
            <v>3069</v>
          </cell>
          <cell r="I61" t="str">
            <v>Sole House</v>
          </cell>
          <cell r="J61" t="str">
            <v>Soft Faux Leather Flats in Mustard</v>
          </cell>
          <cell r="L61" t="str">
            <v>size-6, size-7, size-8, size-9, size-10, size-11</v>
          </cell>
          <cell r="N61" t="str">
            <v>Soft Faux Leather</v>
          </cell>
          <cell r="O61" t="str">
            <v>sole_house_flats_sizechart</v>
          </cell>
          <cell r="P61" t="str">
            <v>Flats</v>
          </cell>
          <cell r="S61" t="str">
            <v>Mustard</v>
          </cell>
          <cell r="T61" t="str">
            <v>Mustard Yellow</v>
          </cell>
          <cell r="V61">
            <v>1850</v>
          </cell>
          <cell r="W61">
            <v>1950</v>
          </cell>
          <cell r="Y61" t="str">
            <v>3069-6</v>
          </cell>
          <cell r="Z61" t="str">
            <v>123.jpg</v>
          </cell>
          <cell r="AA61" t="str">
            <v>123.jpg</v>
          </cell>
          <cell r="AB61" t="str">
            <v>123.jpg</v>
          </cell>
          <cell r="AC61" t="str">
            <v>123.jpg</v>
          </cell>
          <cell r="AD61" t="str">
            <v>123.jpg</v>
          </cell>
          <cell r="AE61" t="str">
            <v>123.jpg</v>
          </cell>
          <cell r="AF61" t="str">
            <v>123.jpg</v>
          </cell>
          <cell r="AI61" t="str">
            <v>123.jpg
123.jpg
123.jpg
123.jpg
123.jpg
123.jpg</v>
          </cell>
          <cell r="AJ61" t="str">
            <v xml:space="preserve">Soft Vegan Mustard Leather with Gold Rivets </v>
          </cell>
          <cell r="AQ61" t="str">
            <v>sole-house, flats, yellow, faux leather, delivery-time-20-22-days, ideal-for-women, size-6, size-7, size-8, size-9, size-10, size-11, sole_house_flats_sizechart, Just In, footwear, Accessories</v>
          </cell>
          <cell r="AR61" t="str">
            <v>flats</v>
          </cell>
          <cell r="AS61" t="str">
            <v>sole-house</v>
          </cell>
          <cell r="AT61" t="str">
            <v>yellow</v>
          </cell>
          <cell r="AU61" t="str">
            <v>faux leather</v>
          </cell>
          <cell r="AV61" t="str">
            <v>delivery-time-20-22-days</v>
          </cell>
          <cell r="AW61" t="str">
            <v>size-6, size-7, size-8, size-9, size-10, size-11</v>
          </cell>
          <cell r="AX61" t="str">
            <v>sole_house_flats_sizechart</v>
          </cell>
          <cell r="AY61" t="str">
            <v>Just In, footwear, Accessories</v>
          </cell>
          <cell r="BD61" t="str">
            <v>Flats</v>
          </cell>
          <cell r="BE61" t="str">
            <v>Spot cleaning only.  If the shoe gets wet remember to first dry in the sun before putting it back in the closet.</v>
          </cell>
          <cell r="BM61" t="str">
            <v>Mustard</v>
          </cell>
          <cell r="BN61" t="str">
            <v>Mustard</v>
          </cell>
          <cell r="BO61" t="str">
            <v>Yellow</v>
          </cell>
          <cell r="BP61" t="str">
            <v>Soft Faux Leather</v>
          </cell>
          <cell r="BQ61" t="str">
            <v>Faux Leather</v>
          </cell>
          <cell r="BR61" t="str">
            <v>Faux Leather</v>
          </cell>
          <cell r="BW61" t="str">
            <v>Color: Mustard
Material: Soft Faux Leather
Wash Care: Spot cleaning only.  If the shoe gets wet remember to first dry in the sun before putting it back in the closet.</v>
          </cell>
          <cell r="BX61" t="str">
            <v>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  <cell r="BY61" t="str">
            <v>&lt;p&gt;Soft Vegan Mustard Leather with Gold Rivets &lt;/p&gt;</v>
          </cell>
          <cell r="BZ61" t="str">
            <v>&lt;p&gt;Soft Vegan Mustard Leather with Gold Rivets &lt;/p&gt;
&lt;b&gt;Product Features : &lt;/b&gt;
&lt;ul&gt;&lt;li&gt;Color: Mustard&lt;/li&gt;
&lt;li&gt;Material: Soft Faux Leather&lt;/li&gt;
&lt;li&gt;Wash Care: Spot cleaning only.  If the shoe gets wet remember to first dry in the sun before putting it back in the closet.&lt;/li&gt;&lt;/ul&gt;</v>
          </cell>
        </row>
        <row r="62">
          <cell r="A62">
            <v>3070</v>
          </cell>
          <cell r="B62" t="str">
            <v>Soft Faux Leather Flats in Brown</v>
          </cell>
          <cell r="C62" t="str">
            <v>Soft Faux Leather Flats in Brown | Flats For Women - Karmaplace</v>
          </cell>
          <cell r="D62" t="str">
            <v>Shop Soft Faux Leather Flats in Brown at best offer price on our online Saree Store. KarmaPlace. Check out</v>
          </cell>
          <cell r="E62" t="str">
            <v>Casual Wear Flat Footwear Online For Women</v>
          </cell>
          <cell r="F62" t="str">
            <v>Shop Soft Faux Leather Flats in Brown at best offer price on our online Saree Store. KarmaPlace. Check out Casual Wear Flat Footwear Online For Women</v>
          </cell>
          <cell r="H62">
            <v>3070</v>
          </cell>
          <cell r="I62" t="str">
            <v>Sole House</v>
          </cell>
          <cell r="J62" t="str">
            <v>Soft Faux Leather Flats in Brown</v>
          </cell>
          <cell r="L62" t="str">
            <v>size-6, size-7, size-8, size-9, size-10, size-11</v>
          </cell>
          <cell r="N62" t="str">
            <v>Soft Faux Leather</v>
          </cell>
          <cell r="O62" t="str">
            <v>sole_house_flats_sizechart</v>
          </cell>
          <cell r="P62" t="str">
            <v>Flats</v>
          </cell>
          <cell r="S62" t="str">
            <v>Brown</v>
          </cell>
          <cell r="T62" t="str">
            <v>Nude</v>
          </cell>
          <cell r="V62">
            <v>1850</v>
          </cell>
          <cell r="W62">
            <v>1950</v>
          </cell>
          <cell r="Y62" t="str">
            <v>3070-6</v>
          </cell>
          <cell r="Z62" t="str">
            <v>123.jpg</v>
          </cell>
          <cell r="AA62" t="str">
            <v>123.jpg</v>
          </cell>
          <cell r="AB62" t="str">
            <v>123.jpg</v>
          </cell>
          <cell r="AC62" t="str">
            <v>123.jpg</v>
          </cell>
          <cell r="AD62" t="str">
            <v>123.jpg</v>
          </cell>
          <cell r="AE62" t="str">
            <v>123.jpg</v>
          </cell>
          <cell r="AF62" t="str">
            <v>123.jpg</v>
          </cell>
          <cell r="AI62" t="str">
            <v>123.jpg
123.jpg
123.jpg
123.jpg
123.jpg
123.jpg</v>
          </cell>
          <cell r="AJ62" t="str">
            <v xml:space="preserve">Textured Nude Leather with golden Spikes </v>
          </cell>
          <cell r="AQ62" t="str">
            <v>sole-house, flats, brown, faux leather, delivery-time-20-22-days, ideal-for-women, size-6, size-7, size-8, size-9, size-10, size-11, sole_house_flats_sizechart, Just In, footwear, Accessories</v>
          </cell>
          <cell r="AR62" t="str">
            <v>flats</v>
          </cell>
          <cell r="AS62" t="str">
            <v>sole-house</v>
          </cell>
          <cell r="AT62" t="str">
            <v>brown</v>
          </cell>
          <cell r="AU62" t="str">
            <v>faux leather</v>
          </cell>
          <cell r="AV62" t="str">
            <v>delivery-time-20-22-days</v>
          </cell>
          <cell r="AW62" t="str">
            <v>size-6, size-7, size-8, size-9, size-10, size-11</v>
          </cell>
          <cell r="AX62" t="str">
            <v>sole_house_flats_sizechart</v>
          </cell>
          <cell r="AY62" t="str">
            <v>Just In, footwear, Accessories</v>
          </cell>
          <cell r="BD62" t="str">
            <v>Flats</v>
          </cell>
          <cell r="BE62" t="str">
            <v>Spot cleaning only.  If the shoe gets wet remember to first dry in the sun before putting it back in the closet.</v>
          </cell>
          <cell r="BM62" t="str">
            <v>Brown</v>
          </cell>
          <cell r="BN62" t="str">
            <v>Brown</v>
          </cell>
          <cell r="BO62" t="str">
            <v>Brown</v>
          </cell>
          <cell r="BP62" t="str">
            <v>Soft Faux Leather</v>
          </cell>
          <cell r="BQ62" t="str">
            <v>Faux Leather</v>
          </cell>
          <cell r="BR62" t="str">
            <v>Faux Leather</v>
          </cell>
          <cell r="BW62" t="str">
            <v>Color: Brown
Material: Soft Faux Leather
Wash Care: Spot cleaning only.  If the shoe gets wet remember to first dry in the sun before putting it back in the closet.</v>
          </cell>
          <cell r="BX62" t="str">
            <v>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  <cell r="BY62" t="str">
            <v>&lt;p&gt;Textured Nude Leather with golden Spikes &lt;/p&gt;</v>
          </cell>
          <cell r="BZ62" t="str">
            <v>&lt;p&gt;Textured Nude Leather with golden Spikes &lt;/p&gt;
&lt;b&gt;Product Features : &lt;/b&gt;
&lt;ul&gt;&lt;li&gt;Color: Brown&lt;/li&gt;
&lt;li&gt;Material: Soft Faux Leather&lt;/li&gt;
&lt;li&gt;Wash Care: Spot cleaning only.  If the shoe gets wet remember to first dry in the sun before putting it back in the closet.&lt;/li&gt;&lt;/ul&gt;</v>
          </cell>
        </row>
        <row r="63">
          <cell r="A63">
            <v>3071</v>
          </cell>
          <cell r="B63" t="str">
            <v>Soft Faux Leather Flats in Yellow and Pink</v>
          </cell>
          <cell r="C63" t="str">
            <v>Soft Faux Leather Flats in Yellow and Pink | Flats For Women - Karmaplace</v>
          </cell>
          <cell r="D63" t="str">
            <v>Shop Soft Faux Leather Flats in Yellow and Pink at best offer price on our online Saree Store. KarmaPlace. Check out</v>
          </cell>
          <cell r="E63" t="str">
            <v>Best Online Footwear At Karmaplace</v>
          </cell>
          <cell r="F63" t="str">
            <v>Shop Soft Faux Leather Flats in Yellow and Pink at best offer price on our online Saree Store. KarmaPlace. Check out Best Online Footwear At Karmaplace</v>
          </cell>
          <cell r="H63">
            <v>3071</v>
          </cell>
          <cell r="I63" t="str">
            <v>Sole House</v>
          </cell>
          <cell r="J63" t="str">
            <v>Soft Faux Leather Flats in Yellow and Pink</v>
          </cell>
          <cell r="L63" t="str">
            <v>size-6, size-7, size-8, size-9, size-10, size-11</v>
          </cell>
          <cell r="N63" t="str">
            <v>Soft Faux Leather</v>
          </cell>
          <cell r="O63" t="str">
            <v>sole_house_flats_sizechart</v>
          </cell>
          <cell r="P63" t="str">
            <v>Flats</v>
          </cell>
          <cell r="S63" t="str">
            <v>Yellow and Pink</v>
          </cell>
          <cell r="T63" t="str">
            <v xml:space="preserve">Nude , Yellow , Pink , Lilac and Two Tone Green </v>
          </cell>
          <cell r="V63">
            <v>2350</v>
          </cell>
          <cell r="W63">
            <v>2450</v>
          </cell>
          <cell r="Y63" t="str">
            <v>3071-6</v>
          </cell>
          <cell r="Z63" t="str">
            <v>123.jpg</v>
          </cell>
          <cell r="AA63" t="str">
            <v>123.jpg</v>
          </cell>
          <cell r="AB63" t="str">
            <v>123.jpg</v>
          </cell>
          <cell r="AC63" t="str">
            <v>123.jpg</v>
          </cell>
          <cell r="AD63" t="str">
            <v>123.jpg</v>
          </cell>
          <cell r="AE63" t="str">
            <v>123.jpg</v>
          </cell>
          <cell r="AF63" t="str">
            <v>123.jpg</v>
          </cell>
          <cell r="AI63" t="str">
            <v>123.jpg
123.jpg
123.jpg
123.jpg
123.jpg
123.jpg</v>
          </cell>
          <cell r="AJ63" t="str">
            <v xml:space="preserve">Transparent Cross Strap with Nude In Sole Leather with Yellow, Pink Roses, Lilac Tulips and Two Tone Green leaves on In-Sole . </v>
          </cell>
          <cell r="AQ63" t="str">
            <v>sole-house, flats, yellow, pink, faux leather, delivery-time-20-22-days, ideal-for-women, size-6, size-7, size-8, size-9, size-10, size-11, sole_house_flats_sizechart, Just In, footwear, Accessories</v>
          </cell>
          <cell r="AR63" t="str">
            <v>flats</v>
          </cell>
          <cell r="AS63" t="str">
            <v>sole-house</v>
          </cell>
          <cell r="AT63" t="str">
            <v>yellow, pink</v>
          </cell>
          <cell r="AU63" t="str">
            <v>faux leather</v>
          </cell>
          <cell r="AV63" t="str">
            <v>delivery-time-20-22-days</v>
          </cell>
          <cell r="AW63" t="str">
            <v>size-6, size-7, size-8, size-9, size-10, size-11</v>
          </cell>
          <cell r="AX63" t="str">
            <v>sole_house_flats_sizechart</v>
          </cell>
          <cell r="AY63" t="str">
            <v>Just In, footwear, Accessories</v>
          </cell>
          <cell r="BD63" t="str">
            <v>Flats</v>
          </cell>
          <cell r="BE63" t="str">
            <v>Spot cleaning only.  If the shoe gets wet remember to first dry in the sun before putting it back in the closet.</v>
          </cell>
          <cell r="BM63" t="str">
            <v>Yellow and Pink</v>
          </cell>
          <cell r="BN63" t="str">
            <v>Yellow and Pink</v>
          </cell>
          <cell r="BO63" t="str">
            <v>Yellow, Pink</v>
          </cell>
          <cell r="BP63" t="str">
            <v>Soft Faux Leather</v>
          </cell>
          <cell r="BQ63" t="str">
            <v>Faux Leather</v>
          </cell>
          <cell r="BR63" t="str">
            <v>Faux Leather</v>
          </cell>
          <cell r="BW63" t="str">
            <v>Color: Yellow and Pink
Material: Soft Faux Leather
Wash Care: Spot cleaning only.  If the shoe gets wet remember to first dry in the sun before putting it back in the closet.</v>
          </cell>
          <cell r="BX63" t="str">
            <v>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  <cell r="BY63" t="str">
            <v>&lt;p&gt;Transparent Cross Strap with Nude In Sole Leather with Yellow, Pink Roses, Lilac Tulips and Two Tone Green leaves on In-Sole . &lt;/p&gt;</v>
          </cell>
          <cell r="BZ63" t="str">
            <v>&lt;p&gt;Transparent Cross Strap with Nude In Sole Leather with Yellow, Pink Roses, Lilac Tulips and Two Tone Green leaves on In-Sole . &lt;/p&gt;
&lt;b&gt;Product Features : &lt;/b&gt;
&lt;ul&gt;&lt;li&gt;Color: Yellow and Pink&lt;/li&gt;
&lt;li&gt;Material: Soft Faux Leather&lt;/li&gt;
&lt;li&gt;Wash Care: Spot cleaning only.  If the shoe gets wet remember to first dry in the sun before putting it back in the closet.&lt;/li&gt;&lt;/ul&gt;</v>
          </cell>
        </row>
        <row r="64">
          <cell r="A64">
            <v>3072</v>
          </cell>
          <cell r="B64" t="str">
            <v>Soft Faux Leather Flats in Black and White</v>
          </cell>
          <cell r="C64" t="str">
            <v>Soft Faux Leather Flats in Black and White | Flats For Women - Karmaplace</v>
          </cell>
          <cell r="D64" t="str">
            <v>Shop Soft Faux Leather Flats in Black and White at best offer price on our online Saree Store. KarmaPlace. Check out</v>
          </cell>
          <cell r="E64" t="str">
            <v>Women's Flat Sandals Online</v>
          </cell>
          <cell r="F64" t="str">
            <v>Shop Soft Faux Leather Flats in Black and White at best offer price on our online Saree Store. KarmaPlace. Check out Women's Flat Sandals Online</v>
          </cell>
          <cell r="H64">
            <v>3072</v>
          </cell>
          <cell r="I64" t="str">
            <v>Sole House</v>
          </cell>
          <cell r="J64" t="str">
            <v>Soft Faux Leather Flats in Black and White</v>
          </cell>
          <cell r="L64" t="str">
            <v>size-6, size-7, size-8, size-9, size-10, size-11</v>
          </cell>
          <cell r="N64" t="str">
            <v>Soft Faux Leather</v>
          </cell>
          <cell r="O64" t="str">
            <v>sole_house_flats_sizechart</v>
          </cell>
          <cell r="P64" t="str">
            <v>Flats</v>
          </cell>
          <cell r="S64" t="str">
            <v>Black and White</v>
          </cell>
          <cell r="T64" t="str">
            <v xml:space="preserve">Black and White </v>
          </cell>
          <cell r="V64">
            <v>2150</v>
          </cell>
          <cell r="W64">
            <v>2250</v>
          </cell>
          <cell r="Y64" t="str">
            <v>3072-6</v>
          </cell>
          <cell r="Z64" t="str">
            <v>123.jpg</v>
          </cell>
          <cell r="AA64" t="str">
            <v>123.jpg</v>
          </cell>
          <cell r="AB64" t="str">
            <v>123.jpg</v>
          </cell>
          <cell r="AC64" t="str">
            <v>123.jpg</v>
          </cell>
          <cell r="AD64" t="str">
            <v>123.jpg</v>
          </cell>
          <cell r="AE64" t="str">
            <v>123.jpg</v>
          </cell>
          <cell r="AF64" t="str">
            <v>123.jpg</v>
          </cell>
          <cell r="AI64" t="str">
            <v>123.jpg
123.jpg
123.jpg
123.jpg
123.jpg
123.jpg</v>
          </cell>
          <cell r="AJ64" t="str">
            <v xml:space="preserve">Black and White Snake Print Kolapuris with Jhallar . </v>
          </cell>
          <cell r="AQ64" t="str">
            <v>sole-house, flats, black, white, faux leather, delivery-time-20-22-days, ideal-for-women, size-6, size-7, size-8, size-9, size-10, size-11, sole_house_flats_sizechart, Just In, footwear, Accessories</v>
          </cell>
          <cell r="AR64" t="str">
            <v>flats</v>
          </cell>
          <cell r="AS64" t="str">
            <v>sole-house</v>
          </cell>
          <cell r="AT64" t="str">
            <v>black, white</v>
          </cell>
          <cell r="AU64" t="str">
            <v>faux leather</v>
          </cell>
          <cell r="AV64" t="str">
            <v>delivery-time-20-22-days</v>
          </cell>
          <cell r="AW64" t="str">
            <v>size-6, size-7, size-8, size-9, size-10, size-11</v>
          </cell>
          <cell r="AX64" t="str">
            <v>sole_house_flats_sizechart</v>
          </cell>
          <cell r="AY64" t="str">
            <v>Just In, footwear, Accessories</v>
          </cell>
          <cell r="BD64" t="str">
            <v>Flats</v>
          </cell>
          <cell r="BE64" t="str">
            <v>Spot cleaning only.  If the shoe gets wet remember to first dry in the sun before putting it back in the closet.</v>
          </cell>
          <cell r="BM64" t="str">
            <v>Black and White</v>
          </cell>
          <cell r="BN64" t="str">
            <v>Black and White</v>
          </cell>
          <cell r="BO64" t="str">
            <v>Black, White</v>
          </cell>
          <cell r="BP64" t="str">
            <v>Soft Faux Leather</v>
          </cell>
          <cell r="BQ64" t="str">
            <v>Faux Leather</v>
          </cell>
          <cell r="BR64" t="str">
            <v>Faux Leather</v>
          </cell>
          <cell r="BW64" t="str">
            <v>Color: Black and White
Material: Soft Faux Leather
Wash Care: Spot cleaning only.  If the shoe gets wet remember to first dry in the sun before putting it back in the closet.</v>
          </cell>
          <cell r="BX64" t="str">
            <v>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  <cell r="BY64" t="str">
            <v>&lt;p&gt;Black and White Snake Print Kolapuris with Jhallar . &lt;/p&gt;</v>
          </cell>
          <cell r="BZ64" t="str">
            <v>&lt;p&gt;Black and White Snake Print Kolapuris with Jhallar . &lt;/p&gt;
&lt;b&gt;Product Features : &lt;/b&gt;
&lt;ul&gt;&lt;li&gt;Color: Black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5">
          <cell r="A65">
            <v>3073</v>
          </cell>
          <cell r="B65" t="str">
            <v>Soft Faux Leather Flats in Brown and Black</v>
          </cell>
          <cell r="C65" t="str">
            <v>Soft Faux Leather Flats in Brown and Black | Flats For Women - Karmaplace</v>
          </cell>
          <cell r="D65" t="str">
            <v>Shop Soft Faux Leather Flats in Brown and Black at best offer price on our online Saree Store. KarmaPlace. Check out</v>
          </cell>
          <cell r="E65" t="str">
            <v>Flats Sandals for Women</v>
          </cell>
          <cell r="F65" t="str">
            <v>Shop Soft Faux Leather Flats in Brown and Black at best offer price on our online Saree Store. KarmaPlace. Check out Flats Sandals for Women</v>
          </cell>
          <cell r="H65">
            <v>3073</v>
          </cell>
          <cell r="I65" t="str">
            <v>Sole House</v>
          </cell>
          <cell r="J65" t="str">
            <v>Soft Faux Leather Flats in Brown and Black</v>
          </cell>
          <cell r="L65" t="str">
            <v>size-6, size-7, size-8, size-9, size-10, size-11</v>
          </cell>
          <cell r="N65" t="str">
            <v>Soft Faux Leather</v>
          </cell>
          <cell r="O65" t="str">
            <v>sole_house_flats_sizechart</v>
          </cell>
          <cell r="P65" t="str">
            <v>Flats</v>
          </cell>
          <cell r="S65" t="str">
            <v>Brown and Black</v>
          </cell>
          <cell r="T65" t="str">
            <v xml:space="preserve">Brown and Black </v>
          </cell>
          <cell r="V65">
            <v>2150</v>
          </cell>
          <cell r="W65">
            <v>2250</v>
          </cell>
          <cell r="Y65" t="str">
            <v>3073-6</v>
          </cell>
          <cell r="Z65" t="str">
            <v>123.jpg</v>
          </cell>
          <cell r="AA65" t="str">
            <v>123.jpg</v>
          </cell>
          <cell r="AB65" t="str">
            <v>123.jpg</v>
          </cell>
          <cell r="AC65" t="str">
            <v>123.jpg</v>
          </cell>
          <cell r="AD65" t="str">
            <v>123.jpg</v>
          </cell>
          <cell r="AE65" t="str">
            <v>123.jpg</v>
          </cell>
          <cell r="AF65" t="str">
            <v>123.jpg</v>
          </cell>
          <cell r="AI65" t="str">
            <v>123.jpg
123.jpg
123.jpg
123.jpg
123.jpg
123.jpg</v>
          </cell>
          <cell r="AJ65" t="str">
            <v xml:space="preserve">Brown Snake Print Kolapuris with Jhallar . </v>
          </cell>
          <cell r="AQ65" t="str">
            <v>sole-house, flats, brown, black, faux leather, delivery-time-20-22-days, ideal-for-women, size-6, size-7, size-8, size-9, size-10, size-11, sole_house_flats_sizechart, Just In, footwear, Accessories</v>
          </cell>
          <cell r="AR65" t="str">
            <v>flats</v>
          </cell>
          <cell r="AS65" t="str">
            <v>sole-house</v>
          </cell>
          <cell r="AT65" t="str">
            <v>brown, black</v>
          </cell>
          <cell r="AU65" t="str">
            <v>faux leather</v>
          </cell>
          <cell r="AV65" t="str">
            <v>delivery-time-20-22-days</v>
          </cell>
          <cell r="AW65" t="str">
            <v>size-6, size-7, size-8, size-9, size-10, size-11</v>
          </cell>
          <cell r="AX65" t="str">
            <v>sole_house_flats_sizechart</v>
          </cell>
          <cell r="AY65" t="str">
            <v>Just In, footwear, Accessories</v>
          </cell>
          <cell r="BD65" t="str">
            <v>Flats</v>
          </cell>
          <cell r="BE65" t="str">
            <v>Spot cleaning only.  If the shoe gets wet remember to first dry in the sun before putting it back in the closet.</v>
          </cell>
          <cell r="BM65" t="str">
            <v>Brown and Black</v>
          </cell>
          <cell r="BN65" t="str">
            <v>Brown and Black</v>
          </cell>
          <cell r="BO65" t="str">
            <v>Brown, Black</v>
          </cell>
          <cell r="BP65" t="str">
            <v>Soft Faux Leather</v>
          </cell>
          <cell r="BQ65" t="str">
            <v>Faux Leather</v>
          </cell>
          <cell r="BR65" t="str">
            <v>Faux Leather</v>
          </cell>
          <cell r="BW65" t="str">
            <v>Color: Brown and Black
Material: Soft Faux Leather
Wash Care: Spot cleaning only.  If the shoe gets wet remember to first dry in the sun before putting it back in the closet.</v>
          </cell>
          <cell r="BX65" t="str">
            <v>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  <cell r="BY65" t="str">
            <v>&lt;p&gt;Brown Snake Print Kolapuris with Jhallar . &lt;/p&gt;</v>
          </cell>
          <cell r="BZ65" t="str">
            <v>&lt;p&gt;Brown Snake Print Kolapuris with Jhallar . &lt;/p&gt;
&lt;b&gt;Product Features : &lt;/b&gt;
&lt;ul&gt;&lt;li&gt;Color: Brown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66">
          <cell r="A66">
            <v>3074</v>
          </cell>
          <cell r="B66" t="str">
            <v>Soft Faux Leather Flats in Black and Silver</v>
          </cell>
          <cell r="C66" t="str">
            <v>Soft Faux Leather Flats in Black and Silver | Flats For Women - Karmaplace</v>
          </cell>
          <cell r="D66" t="str">
            <v>Shop Soft Faux Leather Flats in Black and Silver at best offer price on our online Saree Store. KarmaPlace. Check out</v>
          </cell>
          <cell r="E66" t="str">
            <v>Designer Flats for Women</v>
          </cell>
          <cell r="F66" t="str">
            <v>Shop Soft Faux Leather Flats in Black and Silver at best offer price on our online Saree Store. KarmaPlace. Check out Designer Flats for Women</v>
          </cell>
          <cell r="H66">
            <v>3074</v>
          </cell>
          <cell r="I66" t="str">
            <v>Sole House</v>
          </cell>
          <cell r="J66" t="str">
            <v>Soft Faux Leather Flats in Black and Silver</v>
          </cell>
          <cell r="L66" t="str">
            <v>size-6, size-7, size-8, size-9, size-10, size-11</v>
          </cell>
          <cell r="N66" t="str">
            <v>Soft Faux Leather</v>
          </cell>
          <cell r="O66" t="str">
            <v>sole_house_flats_sizechart</v>
          </cell>
          <cell r="P66" t="str">
            <v>Flats</v>
          </cell>
          <cell r="S66" t="str">
            <v>Black and Silver</v>
          </cell>
          <cell r="T66" t="str">
            <v xml:space="preserve">Black , Grey , Silver, Beige </v>
          </cell>
          <cell r="V66">
            <v>2450</v>
          </cell>
          <cell r="W66">
            <v>2550</v>
          </cell>
          <cell r="Y66" t="str">
            <v>3074-6</v>
          </cell>
          <cell r="Z66" t="str">
            <v>123.jpg</v>
          </cell>
          <cell r="AA66" t="str">
            <v>123.jpg</v>
          </cell>
          <cell r="AB66" t="str">
            <v>123.jpg</v>
          </cell>
          <cell r="AC66" t="str">
            <v>123.jpg</v>
          </cell>
          <cell r="AD66" t="str">
            <v>123.jpg</v>
          </cell>
          <cell r="AE66" t="str">
            <v>123.jpg</v>
          </cell>
          <cell r="AF66" t="str">
            <v>123.jpg</v>
          </cell>
          <cell r="AI66" t="str">
            <v>123.jpg
123.jpg
123.jpg
123.jpg
123.jpg
123.jpg</v>
          </cell>
          <cell r="AJ66" t="str">
            <v xml:space="preserve">Black Metal and Sequin Sliders with Jute Insole </v>
          </cell>
          <cell r="AQ66" t="str">
            <v>sole-house, flats, black, silver, faux leather, delivery-time-20-22-days, ideal-for-women, size-6, size-7, size-8, size-9, size-10, size-11, sole_house_flats_sizechart, Just In, footwear, Accessories</v>
          </cell>
          <cell r="AR66" t="str">
            <v>flats</v>
          </cell>
          <cell r="AS66" t="str">
            <v>sole-house</v>
          </cell>
          <cell r="AT66" t="str">
            <v>black, silver</v>
          </cell>
          <cell r="AU66" t="str">
            <v>faux leather</v>
          </cell>
          <cell r="AV66" t="str">
            <v>delivery-time-20-22-days</v>
          </cell>
          <cell r="AW66" t="str">
            <v>size-6, size-7, size-8, size-9, size-10, size-11</v>
          </cell>
          <cell r="AX66" t="str">
            <v>sole_house_flats_sizechart</v>
          </cell>
          <cell r="AY66" t="str">
            <v>Just In, footwear, Accessories</v>
          </cell>
          <cell r="BD66" t="str">
            <v>Flats</v>
          </cell>
          <cell r="BE66" t="str">
            <v>Spot cleaning only.  If the shoe gets wet remember to first dry in the sun before putting it back in the closet.</v>
          </cell>
          <cell r="BM66" t="str">
            <v>Black and Silver</v>
          </cell>
          <cell r="BN66" t="str">
            <v>Black and Silver</v>
          </cell>
          <cell r="BO66" t="str">
            <v>Black, Silver</v>
          </cell>
          <cell r="BP66" t="str">
            <v>Soft Faux Leather</v>
          </cell>
          <cell r="BQ66" t="str">
            <v>Faux Leather</v>
          </cell>
          <cell r="BR66" t="str">
            <v>Faux Leather</v>
          </cell>
          <cell r="BW66" t="str">
            <v>Color: Black and Silver
Material: Soft Faux Leather
Wash Care: Spot cleaning only.  If the shoe gets wet remember to first dry in the sun before putting it back in the closet.</v>
          </cell>
          <cell r="BX66" t="str">
            <v>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  <cell r="BY66" t="str">
            <v>&lt;p&gt;Black Metal and Sequin Sliders with Jute Insole &lt;/p&gt;</v>
          </cell>
          <cell r="BZ66" t="str">
            <v>&lt;p&gt;Black Metal and Sequin Sliders with Jute Insole &lt;/p&gt;
&lt;b&gt;Product Features : &lt;/b&gt;
&lt;ul&gt;&lt;li&gt;Color: Black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67">
          <cell r="A67">
            <v>3075</v>
          </cell>
          <cell r="B67" t="str">
            <v>Soft Faux Leather Flats in Beige and White</v>
          </cell>
          <cell r="C67" t="str">
            <v>Soft Faux Leather Flats in Beige and White | Flats For Women - Karmaplace</v>
          </cell>
          <cell r="D67" t="str">
            <v>Shop Soft Faux Leather Flats in Beige and White at best offer price on our online Saree Store. KarmaPlace. Check out</v>
          </cell>
          <cell r="E67" t="str">
            <v>Womens Flat Sandals &amp; Shoes Online</v>
          </cell>
          <cell r="F67" t="str">
            <v>Shop Soft Faux Leather Flats in Beige and White at best offer price on our online Saree Store. KarmaPlace. Check out Womens Flat Sandals &amp; Shoes Online</v>
          </cell>
          <cell r="H67">
            <v>3075</v>
          </cell>
          <cell r="I67" t="str">
            <v>Sole House</v>
          </cell>
          <cell r="J67" t="str">
            <v>Soft Faux Leather Flats in Beige and White</v>
          </cell>
          <cell r="L67" t="str">
            <v>size-6, size-7, size-8, size-9, size-10, size-11</v>
          </cell>
          <cell r="N67" t="str">
            <v>Soft Faux Leather</v>
          </cell>
          <cell r="O67" t="str">
            <v>sole_house_flats_sizechart</v>
          </cell>
          <cell r="P67" t="str">
            <v>Flats</v>
          </cell>
          <cell r="S67" t="str">
            <v>Beige and White</v>
          </cell>
          <cell r="T67" t="str">
            <v xml:space="preserve">Grey , White , Beige </v>
          </cell>
          <cell r="V67">
            <v>2450</v>
          </cell>
          <cell r="W67">
            <v>2550</v>
          </cell>
          <cell r="Y67" t="str">
            <v>3075-6</v>
          </cell>
          <cell r="Z67" t="str">
            <v>123.jpg</v>
          </cell>
          <cell r="AA67" t="str">
            <v>123.jpg</v>
          </cell>
          <cell r="AB67" t="str">
            <v>123.jpg</v>
          </cell>
          <cell r="AC67" t="str">
            <v>123.jpg</v>
          </cell>
          <cell r="AD67" t="str">
            <v>123.jpg</v>
          </cell>
          <cell r="AE67" t="str">
            <v>123.jpg</v>
          </cell>
          <cell r="AF67" t="str">
            <v>123.jpg</v>
          </cell>
          <cell r="AI67" t="str">
            <v>123.jpg
123.jpg
123.jpg
123.jpg
123.jpg
123.jpg</v>
          </cell>
          <cell r="AJ67" t="str">
            <v>Light Grey Beaded Evil Eye Flat with Cream and Black thread work with Jute Insole</v>
          </cell>
          <cell r="AQ67" t="str">
            <v>sole-house, flats, beige, white, faux leather, delivery-time-20-22-days, ideal-for-women, size-6, size-7, size-8, size-9, size-10, size-11, sole_house_flats_sizechart, Just In, footwear, Accessories</v>
          </cell>
          <cell r="AR67" t="str">
            <v>flats</v>
          </cell>
          <cell r="AS67" t="str">
            <v>sole-house</v>
          </cell>
          <cell r="AT67" t="str">
            <v>beige, white</v>
          </cell>
          <cell r="AU67" t="str">
            <v>faux leather</v>
          </cell>
          <cell r="AV67" t="str">
            <v>delivery-time-20-22-days</v>
          </cell>
          <cell r="AW67" t="str">
            <v>size-6, size-7, size-8, size-9, size-10, size-11</v>
          </cell>
          <cell r="AX67" t="str">
            <v>sole_house_flats_sizechart</v>
          </cell>
          <cell r="AY67" t="str">
            <v>Just In, footwear, Accessories</v>
          </cell>
          <cell r="BD67" t="str">
            <v>Flats</v>
          </cell>
          <cell r="BE67" t="str">
            <v>Spot cleaning only.  If the shoe gets wet remember to first dry in the sun before putting it back in the closet.</v>
          </cell>
          <cell r="BM67" t="str">
            <v>Beige and White</v>
          </cell>
          <cell r="BN67" t="str">
            <v>Beige and White</v>
          </cell>
          <cell r="BO67" t="str">
            <v>Beige, White</v>
          </cell>
          <cell r="BP67" t="str">
            <v>Soft Faux Leather</v>
          </cell>
          <cell r="BQ67" t="str">
            <v>Faux Leather</v>
          </cell>
          <cell r="BR67" t="str">
            <v>Faux Leather</v>
          </cell>
          <cell r="BW67" t="str">
            <v>Color: Beige and White
Material: Soft Faux Leather
Wash Care: Spot cleaning only.  If the shoe gets wet remember to first dry in the sun before putting it back in the closet.</v>
          </cell>
          <cell r="BX67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67" t="str">
            <v>&lt;p&gt;Light Grey Beaded Evil Eye Flat with Cream and Black thread work with Jute Insole&lt;/p&gt;</v>
          </cell>
          <cell r="BZ67" t="str">
            <v>&lt;p&gt;Light Grey Beaded Evil Eye Flat with Cream and Black thread work with Jute Insole&lt;/p&gt;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68">
          <cell r="A68">
            <v>3076</v>
          </cell>
          <cell r="B68" t="str">
            <v>Soft Faux Leather Flats in Cream</v>
          </cell>
          <cell r="C68" t="str">
            <v>Soft Faux Leather Flats in Cream | Flats For Women - Karmaplace</v>
          </cell>
          <cell r="D68" t="str">
            <v>Shop Soft Faux Leather Flats in Cream at best offer price on our online Saree Store. KarmaPlace. Check out</v>
          </cell>
          <cell r="E68" t="str">
            <v>Flat Sandals for Girls</v>
          </cell>
          <cell r="F68" t="str">
            <v>Shop Soft Faux Leather Flats in Cream at best offer price on our online Saree Store. KarmaPlace. Check out Flat Sandals for Girls</v>
          </cell>
          <cell r="H68">
            <v>3076</v>
          </cell>
          <cell r="I68" t="str">
            <v>Sole House</v>
          </cell>
          <cell r="J68" t="str">
            <v>Soft Faux Leather Flats in Cream</v>
          </cell>
          <cell r="L68" t="str">
            <v>size-6, size-7, size-8, size-9, size-10, size-11</v>
          </cell>
          <cell r="N68" t="str">
            <v>Soft Faux Leather</v>
          </cell>
          <cell r="O68" t="str">
            <v>sole_house_flats_sizechart</v>
          </cell>
          <cell r="P68" t="str">
            <v>Flats</v>
          </cell>
          <cell r="S68" t="str">
            <v>Cream</v>
          </cell>
          <cell r="T68" t="str">
            <v>Crème , Gold , Beige</v>
          </cell>
          <cell r="V68">
            <v>2450</v>
          </cell>
          <cell r="W68">
            <v>2550</v>
          </cell>
          <cell r="Y68" t="str">
            <v>3076-6</v>
          </cell>
          <cell r="Z68" t="str">
            <v>123.jpg</v>
          </cell>
          <cell r="AA68" t="str">
            <v>123.jpg</v>
          </cell>
          <cell r="AB68" t="str">
            <v>123.jpg</v>
          </cell>
          <cell r="AC68" t="str">
            <v>123.jpg</v>
          </cell>
          <cell r="AD68" t="str">
            <v>123.jpg</v>
          </cell>
          <cell r="AE68" t="str">
            <v>123.jpg</v>
          </cell>
          <cell r="AF68" t="str">
            <v>123.jpg</v>
          </cell>
          <cell r="AI68" t="str">
            <v>123.jpg
123.jpg
123.jpg
123.jpg
123.jpg
123.jpg</v>
          </cell>
          <cell r="AJ68" t="str">
            <v>Cream and Gold Bead Sliders with Jute Insole</v>
          </cell>
          <cell r="AQ68" t="str">
            <v>sole-house, flats, cream, faux leather, delivery-time-20-22-days, ideal-for-women, size-6, size-7, size-8, size-9, size-10, size-11, sole_house_flats_sizechart, Just In, footwear, Accessories</v>
          </cell>
          <cell r="AR68" t="str">
            <v>flats</v>
          </cell>
          <cell r="AS68" t="str">
            <v>sole-house</v>
          </cell>
          <cell r="AT68" t="str">
            <v>cream</v>
          </cell>
          <cell r="AU68" t="str">
            <v>faux leather</v>
          </cell>
          <cell r="AV68" t="str">
            <v>delivery-time-20-22-days</v>
          </cell>
          <cell r="AW68" t="str">
            <v>size-6, size-7, size-8, size-9, size-10, size-11</v>
          </cell>
          <cell r="AX68" t="str">
            <v>sole_house_flats_sizechart</v>
          </cell>
          <cell r="AY68" t="str">
            <v>Just In, footwear, Accessories</v>
          </cell>
          <cell r="BD68" t="str">
            <v>Flats</v>
          </cell>
          <cell r="BE68" t="str">
            <v>Spot cleaning only.  If the shoe gets wet remember to first dry in the sun before putting it back in the closet.</v>
          </cell>
          <cell r="BM68" t="str">
            <v>Cream</v>
          </cell>
          <cell r="BN68" t="str">
            <v>Cream</v>
          </cell>
          <cell r="BO68" t="str">
            <v>Cream</v>
          </cell>
          <cell r="BP68" t="str">
            <v>Soft Faux Leather</v>
          </cell>
          <cell r="BQ68" t="str">
            <v>Faux Leather</v>
          </cell>
          <cell r="BR68" t="str">
            <v>Faux Leather</v>
          </cell>
          <cell r="BW68" t="str">
            <v>Color: Cream
Material: Soft Faux Leather
Wash Care: Spot cleaning only.  If the shoe gets wet remember to first dry in the sun before putting it back in the closet.</v>
          </cell>
          <cell r="BX68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68" t="str">
            <v>&lt;p&gt;Cream and Gold Bead Sliders with Jute Insole&lt;/p&gt;</v>
          </cell>
          <cell r="BZ68" t="str">
            <v>&lt;p&gt;Cream and Gold Bead Sliders with Jute Insole&lt;/p&gt;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69">
          <cell r="A69">
            <v>3077</v>
          </cell>
          <cell r="B69" t="str">
            <v>Soft Faux Leather Flats in Pink and Black</v>
          </cell>
          <cell r="C69" t="str">
            <v>Soft Faux Leather Flats in Pink and Black | Flats For Women - Karmaplace</v>
          </cell>
          <cell r="D69" t="str">
            <v>Shop Soft Faux Leather Flats in Pink and Black at best offer price on our online Saree Store. KarmaPlace. Check out</v>
          </cell>
          <cell r="E69" t="str">
            <v>Women's Flats Online in India</v>
          </cell>
          <cell r="F69" t="str">
            <v>Shop Soft Faux Leather Flats in Pink and Black at best offer price on our online Saree Store. KarmaPlace. Check out Women's Flats Online in India</v>
          </cell>
          <cell r="H69">
            <v>3077</v>
          </cell>
          <cell r="I69" t="str">
            <v>Sole House</v>
          </cell>
          <cell r="J69" t="str">
            <v>Soft Faux Leather Flats in Pink and Black</v>
          </cell>
          <cell r="L69" t="str">
            <v>size-6, size-7, size-8, size-9, size-10, size-11</v>
          </cell>
          <cell r="N69" t="str">
            <v>Soft Faux Leather</v>
          </cell>
          <cell r="O69" t="str">
            <v>sole_house_flats_sizechart</v>
          </cell>
          <cell r="P69" t="str">
            <v>Flats</v>
          </cell>
          <cell r="S69" t="str">
            <v>Pink and Black</v>
          </cell>
          <cell r="T69" t="str">
            <v>Pink , Gold , Black , Beige</v>
          </cell>
          <cell r="V69">
            <v>2450</v>
          </cell>
          <cell r="W69">
            <v>2550</v>
          </cell>
          <cell r="Y69" t="str">
            <v>3077-6</v>
          </cell>
          <cell r="Z69" t="str">
            <v>123.jpg</v>
          </cell>
          <cell r="AA69" t="str">
            <v>123.jpg</v>
          </cell>
          <cell r="AB69" t="str">
            <v>123.jpg</v>
          </cell>
          <cell r="AC69" t="str">
            <v>123.jpg</v>
          </cell>
          <cell r="AD69" t="str">
            <v>123.jpg</v>
          </cell>
          <cell r="AE69" t="str">
            <v>123.jpg</v>
          </cell>
          <cell r="AF69" t="str">
            <v>123.jpg</v>
          </cell>
          <cell r="AI69" t="str">
            <v>123.jpg
123.jpg
123.jpg
123.jpg
123.jpg
123.jpg</v>
          </cell>
          <cell r="AJ69" t="str">
            <v xml:space="preserve">Pink, Orange, Gold and Black Hand Bead Embroidery Slider with Jute Insole </v>
          </cell>
          <cell r="AQ69" t="str">
            <v>sole-house, flats, pink, black, faux leather, delivery-time-20-22-days, ideal-for-women, size-6, size-7, size-8, size-9, size-10, size-11, sole_house_flats_sizechart, Just In, footwear, Accessories</v>
          </cell>
          <cell r="AR69" t="str">
            <v>flats</v>
          </cell>
          <cell r="AS69" t="str">
            <v>sole-house</v>
          </cell>
          <cell r="AT69" t="str">
            <v>pink, black</v>
          </cell>
          <cell r="AU69" t="str">
            <v>faux leather</v>
          </cell>
          <cell r="AV69" t="str">
            <v>delivery-time-20-22-days</v>
          </cell>
          <cell r="AW69" t="str">
            <v>size-6, size-7, size-8, size-9, size-10, size-11</v>
          </cell>
          <cell r="AX69" t="str">
            <v>sole_house_flats_sizechart</v>
          </cell>
          <cell r="AY69" t="str">
            <v>Just In, footwear, Accessories</v>
          </cell>
          <cell r="BD69" t="str">
            <v>Flats</v>
          </cell>
          <cell r="BE69" t="str">
            <v>Spot cleaning only.  If the shoe gets wet remember to first dry in the sun before putting it back in the closet.</v>
          </cell>
          <cell r="BM69" t="str">
            <v>Pink and Black</v>
          </cell>
          <cell r="BN69" t="str">
            <v>Pink and Black</v>
          </cell>
          <cell r="BO69" t="str">
            <v>Pink, Black</v>
          </cell>
          <cell r="BP69" t="str">
            <v>Soft Faux Leather</v>
          </cell>
          <cell r="BQ69" t="str">
            <v>Faux Leather</v>
          </cell>
          <cell r="BR69" t="str">
            <v>Faux Leather</v>
          </cell>
          <cell r="BW69" t="str">
            <v>Color: Pink and Black
Material: Soft Faux Leather
Wash Care: Spot cleaning only.  If the shoe gets wet remember to first dry in the sun before putting it back in the closet.</v>
          </cell>
          <cell r="BX69" t="str">
            <v>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  <cell r="BY69" t="str">
            <v>&lt;p&gt;Pink, Orange, Gold and Black Hand Bead Embroidery Slider with Jute Insole &lt;/p&gt;</v>
          </cell>
          <cell r="BZ69" t="str">
            <v>&lt;p&gt;Pink, Orange, Gold and Black Hand Bead Embroidery Slider with Jute Insole &lt;/p&gt;
&lt;b&gt;Product Features : &lt;/b&gt;
&lt;ul&gt;&lt;li&gt;Color: Pink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0">
          <cell r="A70">
            <v>3078</v>
          </cell>
          <cell r="B70" t="str">
            <v>Soft Faux Leather Flats in Yellow and Orange</v>
          </cell>
          <cell r="C70" t="str">
            <v>Soft Faux Leather Flats in Yellow and Orange | Flats For Women - Karmaplace</v>
          </cell>
          <cell r="D70" t="str">
            <v>Shop Soft Faux Leather Flats in Yellow and Orange at best offer price on our online Saree Store. KarmaPlace. Check out</v>
          </cell>
          <cell r="H70">
            <v>3078</v>
          </cell>
          <cell r="I70" t="str">
            <v>Sole House</v>
          </cell>
          <cell r="J70" t="str">
            <v>Soft Faux Leather Flats in Yellow and Orange</v>
          </cell>
          <cell r="L70" t="str">
            <v>size-6, size-7, size-8, size-9, size-10, size-11</v>
          </cell>
          <cell r="N70" t="str">
            <v>Soft Faux Leather</v>
          </cell>
          <cell r="O70" t="str">
            <v>sole_house_flats_sizechart</v>
          </cell>
          <cell r="P70" t="str">
            <v>Flats</v>
          </cell>
          <cell r="S70" t="str">
            <v>Yellow and Orange</v>
          </cell>
          <cell r="T70" t="str">
            <v xml:space="preserve">Multicolour </v>
          </cell>
          <cell r="V70">
            <v>2450</v>
          </cell>
          <cell r="W70">
            <v>2550</v>
          </cell>
          <cell r="Y70" t="str">
            <v>3078-6</v>
          </cell>
          <cell r="Z70" t="str">
            <v>123.jpg</v>
          </cell>
          <cell r="AA70" t="str">
            <v>123.jpg</v>
          </cell>
          <cell r="AB70" t="str">
            <v>123.jpg</v>
          </cell>
          <cell r="AC70" t="str">
            <v>123.jpg</v>
          </cell>
          <cell r="AD70" t="str">
            <v>123.jpg</v>
          </cell>
          <cell r="AE70" t="str">
            <v>123.jpg</v>
          </cell>
          <cell r="AF70" t="str">
            <v>123.jpg</v>
          </cell>
          <cell r="AI70" t="str">
            <v>123.jpg
123.jpg
123.jpg
123.jpg
123.jpg
123.jpg</v>
          </cell>
          <cell r="AJ70" t="str">
            <v xml:space="preserve">Aztec Multicolor bead slider with Jute Insole </v>
          </cell>
          <cell r="AQ70" t="str">
            <v>sole-house, flats, yellow, orange, faux leather, delivery-time-20-22-days, ideal-for-women, size-6, size-7, size-8, size-9, size-10, size-11, sole_house_flats_sizechart, Just In, footwear, Accessories</v>
          </cell>
          <cell r="AR70" t="str">
            <v>flats</v>
          </cell>
          <cell r="AS70" t="str">
            <v>sole-house</v>
          </cell>
          <cell r="AT70" t="str">
            <v>yellow, orange</v>
          </cell>
          <cell r="AU70" t="str">
            <v>faux leather</v>
          </cell>
          <cell r="AV70" t="str">
            <v>delivery-time-20-22-days</v>
          </cell>
          <cell r="AW70" t="str">
            <v>size-6, size-7, size-8, size-9, size-10, size-11</v>
          </cell>
          <cell r="AX70" t="str">
            <v>sole_house_flats_sizechart</v>
          </cell>
          <cell r="AY70" t="str">
            <v>Just In, footwear, Accessories</v>
          </cell>
          <cell r="BD70" t="str">
            <v>Flats</v>
          </cell>
          <cell r="BE70" t="str">
            <v>Spot cleaning only.  If the shoe gets wet remember to first dry in the sun before putting it back in the closet.</v>
          </cell>
          <cell r="BM70" t="str">
            <v>Yellow and Orange</v>
          </cell>
          <cell r="BN70" t="str">
            <v>Yellow and Orange</v>
          </cell>
          <cell r="BO70" t="str">
            <v>Yellow, Orange</v>
          </cell>
          <cell r="BP70" t="str">
            <v>Soft Faux Leather</v>
          </cell>
          <cell r="BQ70" t="str">
            <v>Faux Leather</v>
          </cell>
          <cell r="BR70" t="str">
            <v>Faux Leather</v>
          </cell>
          <cell r="BW70" t="str">
            <v>Color: Yellow and Orange
Material: Soft Faux Leather
Wash Care: Spot cleaning only.  If the shoe gets wet remember to first dry in the sun before putting it back in the closet.</v>
          </cell>
          <cell r="BX70" t="str">
            <v>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  <cell r="BY70" t="str">
            <v>&lt;p&gt;Aztec Multicolor bead slider with Jute Insole &lt;/p&gt;</v>
          </cell>
          <cell r="BZ70" t="str">
            <v>&lt;p&gt;Aztec Multicolor bead slider with Jute Insole &lt;/p&gt;
&lt;b&gt;Product Features : &lt;/b&gt;
&lt;ul&gt;&lt;li&gt;Color: Yellow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71">
          <cell r="A71">
            <v>3079</v>
          </cell>
          <cell r="B71" t="str">
            <v>Soft Faux Leather Bag in Cream and Beige</v>
          </cell>
          <cell r="C71" t="str">
            <v>Soft Faux Leather Bag in Cream and Beige | Bag For Women - Karmaplace</v>
          </cell>
          <cell r="D71" t="str">
            <v>Shop Soft Faux Leather Bag in Cream and Beige at best offer price on our online Saree Store. KarmaPlace. Check out</v>
          </cell>
          <cell r="H71">
            <v>3079</v>
          </cell>
          <cell r="I71" t="str">
            <v>Sole House</v>
          </cell>
          <cell r="J71" t="str">
            <v>Soft Faux Leather Bag in Cream and Beige</v>
          </cell>
          <cell r="L71" t="str">
            <v>size-6, size-7, size-8, size-9, size-10, size-11</v>
          </cell>
          <cell r="N71" t="str">
            <v>Soft Faux Leather</v>
          </cell>
          <cell r="P71" t="str">
            <v>Bag</v>
          </cell>
          <cell r="S71" t="str">
            <v>Cream and Beige</v>
          </cell>
          <cell r="T71" t="str">
            <v>Crème , Gold , Beige, Wood</v>
          </cell>
          <cell r="V71">
            <v>2450</v>
          </cell>
          <cell r="W71">
            <v>2550</v>
          </cell>
          <cell r="Y71" t="str">
            <v>3079-6</v>
          </cell>
          <cell r="Z71" t="str">
            <v>123.jpg</v>
          </cell>
          <cell r="AA71" t="str">
            <v>123.jpg</v>
          </cell>
          <cell r="AB71" t="str">
            <v>123.jpg</v>
          </cell>
          <cell r="AC71" t="str">
            <v>123.jpg</v>
          </cell>
          <cell r="AD71" t="str">
            <v>123.jpg</v>
          </cell>
          <cell r="AE71" t="str">
            <v>123.jpg</v>
          </cell>
          <cell r="AF71" t="str">
            <v>123.jpg</v>
          </cell>
          <cell r="AI71" t="str">
            <v>123.jpg
123.jpg
123.jpg
123.jpg
123.jpg
123.jpg</v>
          </cell>
          <cell r="AJ71" t="str">
            <v>Cream and Gold Bead Bag, with Wooden Sling .</v>
          </cell>
          <cell r="AQ71" t="str">
            <v>sole-house, Womens-Footwear, cream, beige, faux leather, delivery-time-20-22-days, ideal-for-women, size-6, size-7, size-8, size-9, size-10, size-11, , Just In, footwear, Accessories</v>
          </cell>
          <cell r="AR71" t="str">
            <v>Womens-Footwear</v>
          </cell>
          <cell r="AS71" t="str">
            <v>sole-house</v>
          </cell>
          <cell r="AT71" t="str">
            <v>cream, beige</v>
          </cell>
          <cell r="AU71" t="str">
            <v>faux leather</v>
          </cell>
          <cell r="AV71" t="str">
            <v>delivery-time-20-22-days</v>
          </cell>
          <cell r="AW71" t="str">
            <v>size-6, size-7, size-8, size-9, size-10, size-11</v>
          </cell>
          <cell r="AY71" t="str">
            <v>Just In, footwear, Accessories</v>
          </cell>
          <cell r="BD71" t="str">
            <v xml:space="preserve">Bag </v>
          </cell>
          <cell r="BE71" t="str">
            <v>Spot cleaning only.  If the shoe gets wet remember to first dry in the sun before putting it back in the closet.</v>
          </cell>
          <cell r="BM71" t="str">
            <v>Cream and Beige</v>
          </cell>
          <cell r="BN71" t="str">
            <v>Cream and Beige</v>
          </cell>
          <cell r="BO71" t="str">
            <v>Cream, Beige</v>
          </cell>
          <cell r="BP71" t="str">
            <v>Soft Faux Leather</v>
          </cell>
          <cell r="BQ71" t="str">
            <v>Faux Leather</v>
          </cell>
          <cell r="BR71" t="str">
            <v>Faux Leather</v>
          </cell>
          <cell r="BW71" t="str">
            <v>Color: Cream and Beige
Material: Soft Faux Leather
Wash Care: Spot cleaning only.  If the shoe gets wet remember to first dry in the sun before putting it back in the closet.</v>
          </cell>
          <cell r="BX71" t="str">
            <v>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  <cell r="BY71" t="str">
            <v>&lt;p&gt;Cream and Gold Bead Bag, with Wooden Sling .&lt;/p&gt;</v>
          </cell>
          <cell r="BZ71" t="str">
            <v>&lt;p&gt;Cream and Gold Bead Bag, with Wooden Sling .&lt;/p&gt;
&lt;b&gt;Product Features : &lt;/b&gt;
&lt;ul&gt;&lt;li&gt;Color: Cream and Beige&lt;/li&gt;
&lt;li&gt;Material: Soft Faux Leather&lt;/li&gt;
&lt;li&gt;Wash Care: Spot cleaning only.  If the shoe gets wet remember to first dry in the sun before putting it back in the closet.&lt;/li&gt;&lt;/ul&gt;</v>
          </cell>
        </row>
        <row r="72">
          <cell r="A72">
            <v>3080</v>
          </cell>
          <cell r="B72" t="str">
            <v>Soft Faux Leather Bag in Cream and Black</v>
          </cell>
          <cell r="C72" t="str">
            <v>Soft Faux Leather Bag in Cream and Black | Bag For Women - Karmaplace</v>
          </cell>
          <cell r="D72" t="str">
            <v>Shop Soft Faux Leather Bag in Cream and Black at best offer price on our online Saree Store. KarmaPlace. Check out</v>
          </cell>
          <cell r="H72">
            <v>3080</v>
          </cell>
          <cell r="I72" t="str">
            <v>Sole House</v>
          </cell>
          <cell r="J72" t="str">
            <v>Soft Faux Leather Bag in Cream and Black</v>
          </cell>
          <cell r="L72" t="str">
            <v>size-6, size-7, size-8, size-9, size-10, size-11</v>
          </cell>
          <cell r="N72" t="str">
            <v>Soft Faux Leather</v>
          </cell>
          <cell r="P72" t="str">
            <v>Bag</v>
          </cell>
          <cell r="S72" t="str">
            <v>Cream and Black</v>
          </cell>
          <cell r="T72" t="str">
            <v xml:space="preserve">Crème , Black , neon Orange </v>
          </cell>
          <cell r="V72">
            <v>3150</v>
          </cell>
          <cell r="W72">
            <v>3250</v>
          </cell>
          <cell r="Y72" t="str">
            <v>3080-6</v>
          </cell>
          <cell r="Z72" t="str">
            <v>123.jpg</v>
          </cell>
          <cell r="AA72" t="str">
            <v>123.jpg</v>
          </cell>
          <cell r="AB72" t="str">
            <v>123.jpg</v>
          </cell>
          <cell r="AC72" t="str">
            <v>123.jpg</v>
          </cell>
          <cell r="AD72" t="str">
            <v>123.jpg</v>
          </cell>
          <cell r="AE72" t="str">
            <v>123.jpg</v>
          </cell>
          <cell r="AF72" t="str">
            <v>123.jpg</v>
          </cell>
          <cell r="AI72" t="str">
            <v>123.jpg
123.jpg
123.jpg
123.jpg
123.jpg
123.jpg</v>
          </cell>
          <cell r="AJ72" t="str">
            <v xml:space="preserve">Cream Hand Embroidered Beaded Bag, with Neon Orange Frill, Cream Pom pom with Beaded details . Solid Gold Sling chain . </v>
          </cell>
          <cell r="AQ72" t="str">
            <v>sole-house, Womens-Footwear, cream, black, faux leather, delivery-time-20-22-days, ideal-for-women, size-6, size-7, size-8, size-9, size-10, size-11, , Just In, footwear, Accessories</v>
          </cell>
          <cell r="AR72" t="str">
            <v>Womens-Footwear</v>
          </cell>
          <cell r="AS72" t="str">
            <v>sole-house</v>
          </cell>
          <cell r="AT72" t="str">
            <v>cream, black</v>
          </cell>
          <cell r="AU72" t="str">
            <v>faux leather</v>
          </cell>
          <cell r="AV72" t="str">
            <v>delivery-time-20-22-days</v>
          </cell>
          <cell r="AW72" t="str">
            <v>size-6, size-7, size-8, size-9, size-10, size-11</v>
          </cell>
          <cell r="AY72" t="str">
            <v>Just In, footwear, Accessories</v>
          </cell>
          <cell r="BD72" t="str">
            <v xml:space="preserve">Bag </v>
          </cell>
          <cell r="BE72" t="str">
            <v>Spot cleaning only.  If the shoe gets wet remember to first dry in the sun before putting it back in the closet.</v>
          </cell>
          <cell r="BM72" t="str">
            <v>Cream and Black</v>
          </cell>
          <cell r="BN72" t="str">
            <v>Cream and Black</v>
          </cell>
          <cell r="BO72" t="str">
            <v>Cream, Black</v>
          </cell>
          <cell r="BP72" t="str">
            <v>Soft Faux Leather</v>
          </cell>
          <cell r="BQ72" t="str">
            <v>Faux Leather</v>
          </cell>
          <cell r="BR72" t="str">
            <v>Faux Leather</v>
          </cell>
          <cell r="BW72" t="str">
            <v>Color: Cream and Black
Material: Soft Faux Leather
Wash Care: Spot cleaning only.  If the shoe gets wet remember to first dry in the sun before putting it back in the closet.</v>
          </cell>
          <cell r="BX7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72" t="str">
            <v>&lt;p&gt;Cream Hand Embroidered Beaded Bag, with Neon Orange Frill, Cream Pom pom with Beaded details . Solid Gold Sling chain . &lt;/p&gt;</v>
          </cell>
          <cell r="BZ72" t="str">
            <v>&lt;p&gt;Cream Hand Embroidered Beaded Bag, with Neon Orange Frill, Cream Pom pom with Beaded details . Solid Gold Sling chain .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73">
          <cell r="A73">
            <v>3081</v>
          </cell>
          <cell r="B73" t="str">
            <v>Soft Faux Leather Bag in Black and Grey</v>
          </cell>
          <cell r="C73" t="str">
            <v>Soft Faux Leather Bag in Black and Grey | Bag For Women - Karmaplace</v>
          </cell>
          <cell r="D73" t="str">
            <v>Shop Soft Faux Leather Bag in Black and Grey at best offer price on our online Saree Store. KarmaPlace. Check out</v>
          </cell>
          <cell r="H73">
            <v>3081</v>
          </cell>
          <cell r="I73" t="str">
            <v>Sole House</v>
          </cell>
          <cell r="J73" t="str">
            <v>Soft Faux Leather Bag in Black and Grey</v>
          </cell>
          <cell r="L73" t="str">
            <v>size-6, size-7, size-8, size-9, size-10, size-11</v>
          </cell>
          <cell r="N73" t="str">
            <v>Soft Faux Leather</v>
          </cell>
          <cell r="P73" t="str">
            <v>Bag</v>
          </cell>
          <cell r="S73" t="str">
            <v>Black and Grey</v>
          </cell>
          <cell r="T73" t="str">
            <v xml:space="preserve">Black , Grey , Silver </v>
          </cell>
          <cell r="V73">
            <v>3150</v>
          </cell>
          <cell r="W73">
            <v>3250</v>
          </cell>
          <cell r="Y73" t="str">
            <v>3081-6</v>
          </cell>
          <cell r="Z73" t="str">
            <v>123.jpg</v>
          </cell>
          <cell r="AA73" t="str">
            <v>123.jpg</v>
          </cell>
          <cell r="AB73" t="str">
            <v>123.jpg</v>
          </cell>
          <cell r="AC73" t="str">
            <v>123.jpg</v>
          </cell>
          <cell r="AD73" t="str">
            <v>123.jpg</v>
          </cell>
          <cell r="AE73" t="str">
            <v>123.jpg</v>
          </cell>
          <cell r="AF73" t="str">
            <v>123.jpg</v>
          </cell>
          <cell r="AI73" t="str">
            <v>123.jpg
123.jpg
123.jpg
123.jpg
123.jpg
123.jpg</v>
          </cell>
          <cell r="AJ73" t="str">
            <v xml:space="preserve">Black Leather Bag with Metal, Silver &amp; Black Sequin with Greay and black Tassels and Silver Chain </v>
          </cell>
          <cell r="AQ73" t="str">
            <v>sole-house, Womens-Footwear, black, grey, faux leather, delivery-time-20-22-days, ideal-for-women, size-6, size-7, size-8, size-9, size-10, size-11, , Just In, footwear, Accessories</v>
          </cell>
          <cell r="AR73" t="str">
            <v>Womens-Footwear</v>
          </cell>
          <cell r="AS73" t="str">
            <v>sole-house</v>
          </cell>
          <cell r="AT73" t="str">
            <v>black, grey</v>
          </cell>
          <cell r="AU73" t="str">
            <v>faux leather</v>
          </cell>
          <cell r="AV73" t="str">
            <v>delivery-time-20-22-days</v>
          </cell>
          <cell r="AW73" t="str">
            <v>size-6, size-7, size-8, size-9, size-10, size-11</v>
          </cell>
          <cell r="AY73" t="str">
            <v>Just In, footwear, Accessories</v>
          </cell>
          <cell r="BD73" t="str">
            <v xml:space="preserve">Bag </v>
          </cell>
          <cell r="BE73" t="str">
            <v>Spot cleaning only.  If the shoe gets wet remember to first dry in the sun before putting it back in the closet.</v>
          </cell>
          <cell r="BM73" t="str">
            <v>Black and Grey</v>
          </cell>
          <cell r="BN73" t="str">
            <v>Black and Grey</v>
          </cell>
          <cell r="BO73" t="str">
            <v>Black, Grey</v>
          </cell>
          <cell r="BP73" t="str">
            <v>Soft Faux Leather</v>
          </cell>
          <cell r="BQ73" t="str">
            <v>Faux Leather</v>
          </cell>
          <cell r="BR73" t="str">
            <v>Faux Leather</v>
          </cell>
          <cell r="BW73" t="str">
            <v>Color: Black and Grey
Material: Soft Faux Leather
Wash Care: Spot cleaning only.  If the shoe gets wet remember to first dry in the sun before putting it back in the closet.</v>
          </cell>
          <cell r="BX73" t="str">
            <v>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  <cell r="BY73" t="str">
            <v>&lt;p&gt;Black Leather Bag with Metal, Silver &amp; Black Sequin with Greay and black Tassels and Silver Chain &lt;/p&gt;</v>
          </cell>
          <cell r="BZ73" t="str">
            <v>&lt;p&gt;Black Leather Bag with Metal, Silver &amp; Black Sequin with Greay and black Tassels and Silver Chain &lt;/p&gt;
&lt;b&gt;Product Features : &lt;/b&gt;
&lt;ul&gt;&lt;li&gt;Color: Black and Grey&lt;/li&gt;
&lt;li&gt;Material: Soft Faux Leather&lt;/li&gt;
&lt;li&gt;Wash Care: Spot cleaning only.  If the shoe gets wet remember to first dry in the sun before putting it back in the closet.&lt;/li&gt;&lt;/ul&gt;</v>
          </cell>
        </row>
        <row r="74">
          <cell r="A74">
            <v>3082</v>
          </cell>
          <cell r="B74" t="str">
            <v>Soft Faux Leather Bag in Red and Turquoise</v>
          </cell>
          <cell r="C74" t="str">
            <v>Soft Faux Leather Bag in Red and Turquoise | Bag For Women - Karmaplace</v>
          </cell>
          <cell r="D74" t="str">
            <v>Shop Soft Faux Leather Bag in Red and Turquoise at best offer price on our online Saree Store. KarmaPlace. Check out</v>
          </cell>
          <cell r="H74">
            <v>3082</v>
          </cell>
          <cell r="I74" t="str">
            <v>Sole House</v>
          </cell>
          <cell r="J74" t="str">
            <v>Soft Faux Leather Bag in Red and Turquoise</v>
          </cell>
          <cell r="L74" t="str">
            <v>size-6, size-7, size-8, size-9, size-10, size-11</v>
          </cell>
          <cell r="N74" t="str">
            <v>Soft Faux Leather</v>
          </cell>
          <cell r="P74" t="str">
            <v>Bag</v>
          </cell>
          <cell r="S74" t="str">
            <v>Red and Turquoise</v>
          </cell>
          <cell r="T74" t="str">
            <v>Orange , Turquoise</v>
          </cell>
          <cell r="V74">
            <v>3150</v>
          </cell>
          <cell r="W74">
            <v>3250</v>
          </cell>
          <cell r="Y74" t="str">
            <v>3082-6</v>
          </cell>
          <cell r="Z74" t="str">
            <v>123.jpg</v>
          </cell>
          <cell r="AA74" t="str">
            <v>123.jpg</v>
          </cell>
          <cell r="AB74" t="str">
            <v>123.jpg</v>
          </cell>
          <cell r="AC74" t="str">
            <v>123.jpg</v>
          </cell>
          <cell r="AD74" t="str">
            <v>123.jpg</v>
          </cell>
          <cell r="AE74" t="str">
            <v>123.jpg</v>
          </cell>
          <cell r="AF74" t="str">
            <v>123.jpg</v>
          </cell>
          <cell r="AI74" t="str">
            <v>123.jpg
123.jpg
123.jpg
123.jpg
123.jpg
123.jpg</v>
          </cell>
          <cell r="AJ74" t="str">
            <v xml:space="preserve">Orange Hand Embroidery Beaded Bag, With Turquoise &amp; Fuchsia Thread, Turquoise Lock Stone and Solid Gold Chain . </v>
          </cell>
          <cell r="AQ74" t="str">
            <v>sole-house, Womens-Footwear, red, turquoise, faux leather, delivery-time-20-22-days, ideal-for-women, size-6, size-7, size-8, size-9, size-10, size-11, , Just In, footwear, Accessories</v>
          </cell>
          <cell r="AR74" t="str">
            <v>Womens-Footwear</v>
          </cell>
          <cell r="AS74" t="str">
            <v>sole-house</v>
          </cell>
          <cell r="AT74" t="str">
            <v>red, turquoise</v>
          </cell>
          <cell r="AU74" t="str">
            <v>faux leather</v>
          </cell>
          <cell r="AV74" t="str">
            <v>delivery-time-20-22-days</v>
          </cell>
          <cell r="AW74" t="str">
            <v>size-6, size-7, size-8, size-9, size-10, size-11</v>
          </cell>
          <cell r="AY74" t="str">
            <v>Just In, footwear, Accessories</v>
          </cell>
          <cell r="BD74" t="str">
            <v>Bag</v>
          </cell>
          <cell r="BE74" t="str">
            <v>Spot cleaning only.  If the shoe gets wet remember to first dry in the sun before putting it back in the closet.</v>
          </cell>
          <cell r="BM74" t="str">
            <v>Red and Turquoise</v>
          </cell>
          <cell r="BN74" t="str">
            <v>Red and Turquoise</v>
          </cell>
          <cell r="BO74" t="str">
            <v>Red, Turquoise</v>
          </cell>
          <cell r="BP74" t="str">
            <v>Soft Faux Leather</v>
          </cell>
          <cell r="BQ74" t="str">
            <v>Faux Leather</v>
          </cell>
          <cell r="BR74" t="str">
            <v>Faux Leather</v>
          </cell>
          <cell r="BW74" t="str">
            <v>Color: Red and Turquoise
Material: Soft Faux Leather
Wash Care: Spot cleaning only.  If the shoe gets wet remember to first dry in the sun before putting it back in the closet.</v>
          </cell>
          <cell r="BX74" t="str">
            <v>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  <cell r="BY74" t="str">
            <v>&lt;p&gt;Orange Hand Embroidery Beaded Bag, With Turquoise &amp; Fuchsia Thread, Turquoise Lock Stone and Solid Gold Chain . &lt;/p&gt;</v>
          </cell>
          <cell r="BZ74" t="str">
            <v>&lt;p&gt;Orange Hand Embroidery Beaded Bag, With Turquoise &amp; Fuchsia Thread, Turquoise Lock Stone and Solid Gold Chain . &lt;/p&gt;
&lt;b&gt;Product Features : &lt;/b&gt;
&lt;ul&gt;&lt;li&gt;Color: Red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5">
          <cell r="A75">
            <v>3083</v>
          </cell>
          <cell r="B75" t="str">
            <v>Soft Faux Leather Bag in Beige and Turquoise</v>
          </cell>
          <cell r="C75" t="str">
            <v>Soft Faux Leather Bag in Beige and Turquoise | Bag For Women - Karmaplace</v>
          </cell>
          <cell r="D75" t="str">
            <v>Shop Soft Faux Leather Bag in Beige and Turquoise at best offer price on our online Saree Store. KarmaPlace. Check out</v>
          </cell>
          <cell r="H75">
            <v>3083</v>
          </cell>
          <cell r="I75" t="str">
            <v>Sole House</v>
          </cell>
          <cell r="J75" t="str">
            <v>Soft Faux Leather Bag in Beige and Turquoise</v>
          </cell>
          <cell r="L75" t="str">
            <v>size-6, size-7, size-8, size-9, size-10, size-11</v>
          </cell>
          <cell r="N75" t="str">
            <v>Soft Faux Leather</v>
          </cell>
          <cell r="P75" t="str">
            <v>Bag</v>
          </cell>
          <cell r="S75" t="str">
            <v>Beige and Turquoise</v>
          </cell>
          <cell r="T75" t="str">
            <v xml:space="preserve">Grey , Turquoise , White </v>
          </cell>
          <cell r="V75">
            <v>3450</v>
          </cell>
          <cell r="W75">
            <v>3550</v>
          </cell>
          <cell r="Y75" t="str">
            <v>3083-6</v>
          </cell>
          <cell r="Z75" t="str">
            <v>123.jpg</v>
          </cell>
          <cell r="AA75" t="str">
            <v>123.jpg</v>
          </cell>
          <cell r="AB75" t="str">
            <v>123.jpg</v>
          </cell>
          <cell r="AC75" t="str">
            <v>123.jpg</v>
          </cell>
          <cell r="AD75" t="str">
            <v>123.jpg</v>
          </cell>
          <cell r="AE75" t="str">
            <v>123.jpg</v>
          </cell>
          <cell r="AF75" t="str">
            <v>123.jpg</v>
          </cell>
          <cell r="AI75" t="str">
            <v>123.jpg
123.jpg
123.jpg
123.jpg
123.jpg
123.jpg</v>
          </cell>
          <cell r="AJ75" t="str">
            <v xml:space="preserve">Light Greay Sling bag with Thread Work Evil eye, Turquoise Pom poms and Feathers and Gold Sling Chain </v>
          </cell>
          <cell r="AQ75" t="str">
            <v>sole-house, Womens-Footwear, beige, turquoise, faux leather, delivery-time-20-22-days, ideal-for-women, size-6, size-7, size-8, size-9, size-10, size-11, , Just In, footwear, Accessories</v>
          </cell>
          <cell r="AR75" t="str">
            <v>Womens-Footwear</v>
          </cell>
          <cell r="AS75" t="str">
            <v>sole-house</v>
          </cell>
          <cell r="AT75" t="str">
            <v>beige, turquoise</v>
          </cell>
          <cell r="AU75" t="str">
            <v>faux leather</v>
          </cell>
          <cell r="AV75" t="str">
            <v>delivery-time-20-22-days</v>
          </cell>
          <cell r="AW75" t="str">
            <v>size-6, size-7, size-8, size-9, size-10, size-11</v>
          </cell>
          <cell r="AY75" t="str">
            <v>Just In, footwear, Accessories</v>
          </cell>
          <cell r="BD75" t="str">
            <v xml:space="preserve">Bag </v>
          </cell>
          <cell r="BE75" t="str">
            <v>Spot cleaning only.  If the shoe gets wet remember to first dry in the sun before putting it back in the closet.</v>
          </cell>
          <cell r="BM75" t="str">
            <v>Beige and Turquoise</v>
          </cell>
          <cell r="BN75" t="str">
            <v>Beige and Turquoise</v>
          </cell>
          <cell r="BO75" t="str">
            <v>Beige, Turquoise</v>
          </cell>
          <cell r="BP75" t="str">
            <v>Soft Faux Leather</v>
          </cell>
          <cell r="BQ75" t="str">
            <v>Faux Leather</v>
          </cell>
          <cell r="BR75" t="str">
            <v>Faux Leather</v>
          </cell>
          <cell r="BW75" t="str">
            <v>Color: Beige and Turquoise
Material: Soft Faux Leather
Wash Care: Spot cleaning only.  If the shoe gets wet remember to first dry in the sun before putting it back in the closet.</v>
          </cell>
          <cell r="BX75" t="str">
            <v>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  <cell r="BY75" t="str">
            <v>&lt;p&gt;Light Greay Sling bag with Thread Work Evil eye, Turquoise Pom poms and Feathers and Gold Sling Chain &lt;/p&gt;</v>
          </cell>
          <cell r="BZ75" t="str">
            <v>&lt;p&gt;Light Greay Sling bag with Thread Work Evil eye, Turquoise Pom poms and Feathers and Gold Sling Chain &lt;/p&gt;
&lt;b&gt;Product Features : &lt;/b&gt;
&lt;ul&gt;&lt;li&gt;Color: Beige and Turquoise&lt;/li&gt;
&lt;li&gt;Material: Soft Faux Leather&lt;/li&gt;
&lt;li&gt;Wash Care: Spot cleaning only.  If the shoe gets wet remember to first dry in the sun before putting it back in the closet.&lt;/li&gt;&lt;/ul&gt;</v>
          </cell>
        </row>
        <row r="76">
          <cell r="A76">
            <v>3084</v>
          </cell>
          <cell r="B76" t="str">
            <v>Soft Faux Leather Flats in Brown and Blue</v>
          </cell>
          <cell r="C76" t="str">
            <v>Soft Faux Leather Flats in Brown and Blue | Flats For Women - Karmaplace</v>
          </cell>
          <cell r="D76" t="str">
            <v>Shop Soft Faux Leather Flats in Brown and Blue at best offer price on our online Saree Store. KarmaPlace. Check out</v>
          </cell>
          <cell r="H76">
            <v>3084</v>
          </cell>
          <cell r="I76" t="str">
            <v>Sole House</v>
          </cell>
          <cell r="J76" t="str">
            <v>Soft Faux Leather Flats in Brown and Blue</v>
          </cell>
          <cell r="L76" t="str">
            <v>size-6, size-7, size-8, size-9, size-10, size-11</v>
          </cell>
          <cell r="N76" t="str">
            <v>Soft Faux Leather</v>
          </cell>
          <cell r="O76" t="str">
            <v>sole_house_flats_sizechart</v>
          </cell>
          <cell r="P76" t="str">
            <v>Flats</v>
          </cell>
          <cell r="S76" t="str">
            <v>Brown and Blue</v>
          </cell>
          <cell r="T76" t="str">
            <v xml:space="preserve">Nude , Pastle - Pink , Blue . Pom pom - Pink , Purple &amp; Orange </v>
          </cell>
          <cell r="V76">
            <v>2750</v>
          </cell>
          <cell r="W76">
            <v>2850</v>
          </cell>
          <cell r="Y76" t="str">
            <v>3084-6</v>
          </cell>
          <cell r="Z76" t="str">
            <v>123.jpg</v>
          </cell>
          <cell r="AA76" t="str">
            <v>123.jpg</v>
          </cell>
          <cell r="AB76" t="str">
            <v>123.jpg</v>
          </cell>
          <cell r="AC76" t="str">
            <v>123.jpg</v>
          </cell>
          <cell r="AD76" t="str">
            <v>123.jpg</v>
          </cell>
          <cell r="AE76" t="str">
            <v>123.jpg</v>
          </cell>
          <cell r="AF76" t="str">
            <v>123.jpg</v>
          </cell>
          <cell r="AI76" t="str">
            <v>123.jpg
123.jpg
123.jpg
123.jpg
123.jpg
123.jpg</v>
          </cell>
          <cell r="AJ76" t="str">
            <v xml:space="preserve">Phoebe - Nude Vegan Leather with Pastel - Blue, Pink, Green Embroidery . Purple and Pink Pom Pom with Turquoise beads . Heel - 0.5 Inch Heel in Baby Pink - with Pink, Purple and Orange Pom Pom </v>
          </cell>
          <cell r="AQ76" t="str">
            <v>sole-house, flats, brown, blue, faux leather, delivery-time-20-22-days, ideal-for-women, size-6, size-7, size-8, size-9, size-10, size-11, sole_house_flats_sizechart, Just In, footwear, Accessories</v>
          </cell>
          <cell r="AR76" t="str">
            <v>flats</v>
          </cell>
          <cell r="AS76" t="str">
            <v>sole-house</v>
          </cell>
          <cell r="AT76" t="str">
            <v>brown, blue</v>
          </cell>
          <cell r="AU76" t="str">
            <v>faux leather</v>
          </cell>
          <cell r="AV76" t="str">
            <v>delivery-time-20-22-days</v>
          </cell>
          <cell r="AW76" t="str">
            <v>size-6, size-7, size-8, size-9, size-10, size-11</v>
          </cell>
          <cell r="AX76" t="str">
            <v>sole_house_flats_sizechart</v>
          </cell>
          <cell r="AY76" t="str">
            <v>Just In, footwear, Accessories</v>
          </cell>
          <cell r="BD76" t="str">
            <v xml:space="preserve">Flats </v>
          </cell>
          <cell r="BE76" t="str">
            <v>Spot cleaning only.  If the shoe gets wet remember to first dry in the sun before putting it back in the closet.</v>
          </cell>
          <cell r="BM76" t="str">
            <v>Brown and Blue</v>
          </cell>
          <cell r="BN76" t="str">
            <v>Brown and Blue</v>
          </cell>
          <cell r="BO76" t="str">
            <v>Brown, Blue</v>
          </cell>
          <cell r="BP76" t="str">
            <v>Soft Faux Leather</v>
          </cell>
          <cell r="BQ76" t="str">
            <v>Faux Leather</v>
          </cell>
          <cell r="BR76" t="str">
            <v>Faux Leather</v>
          </cell>
          <cell r="BW76" t="str">
            <v>Color: Brown and Blue
Material: Soft Faux Leather
Wash Care: Spot cleaning only.  If the shoe gets wet remember to first dry in the sun before putting it back in the closet.</v>
          </cell>
          <cell r="BX76" t="str">
            <v>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  <cell r="BY76" t="str">
            <v>&lt;p&gt;Phoebe - Nude Vegan Leather with Pastel - Blue, Pink, Green Embroidery . Purple and Pink Pom Pom with Turquoise beads . Heel - 0.5 Inch Heel in Baby Pink - with Pink, Purple and Orange Pom Pom &lt;/p&gt;</v>
          </cell>
          <cell r="BZ76" t="str">
            <v>&lt;p&gt;Phoebe - Nude Vegan Leather with Pastel - Blue, Pink, Green Embroidery . Purple and Pink Pom Pom with Turquoise beads . Heel - 0.5 Inch Heel in Baby Pink - with Pink, Purple and Orange Pom Pom &lt;/p&gt;
&lt;b&gt;Product Features : &lt;/b&gt;
&lt;ul&gt;&lt;li&gt;Color: Brown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7">
          <cell r="A77">
            <v>3085</v>
          </cell>
          <cell r="B77" t="str">
            <v>Soft Faux Leather Flats in Black and Blue</v>
          </cell>
          <cell r="C77" t="str">
            <v>Soft Faux Leather Flats in Black and Blue | Flats For Women - Karmaplace</v>
          </cell>
          <cell r="D77" t="str">
            <v>Shop Soft Faux Leather Flats in Black and Blue at best offer price on our online Saree Store. KarmaPlace. Check out</v>
          </cell>
          <cell r="H77">
            <v>3085</v>
          </cell>
          <cell r="I77" t="str">
            <v>Sole House</v>
          </cell>
          <cell r="J77" t="str">
            <v>Soft Faux Leather Flats in Black and Blue</v>
          </cell>
          <cell r="L77" t="str">
            <v>size-6, size-7, size-8, size-9, size-10, size-11</v>
          </cell>
          <cell r="N77" t="str">
            <v>Soft Faux Leather</v>
          </cell>
          <cell r="O77" t="str">
            <v>sole_house_flats_sizechart</v>
          </cell>
          <cell r="P77" t="str">
            <v>Flats</v>
          </cell>
          <cell r="S77" t="str">
            <v>Black and Blue</v>
          </cell>
          <cell r="T77" t="str">
            <v xml:space="preserve">Black , Pastels - Pink , Blue , Pom pom - Purple , Orange and Pink </v>
          </cell>
          <cell r="V77">
            <v>2750</v>
          </cell>
          <cell r="W77">
            <v>2850</v>
          </cell>
          <cell r="Y77" t="str">
            <v>3085-6</v>
          </cell>
          <cell r="Z77" t="str">
            <v>123.jpg</v>
          </cell>
          <cell r="AA77" t="str">
            <v>123.jpg</v>
          </cell>
          <cell r="AB77" t="str">
            <v>123.jpg</v>
          </cell>
          <cell r="AC77" t="str">
            <v>123.jpg</v>
          </cell>
          <cell r="AD77" t="str">
            <v>123.jpg</v>
          </cell>
          <cell r="AE77" t="str">
            <v>123.jpg</v>
          </cell>
          <cell r="AF77" t="str">
            <v>123.jpg</v>
          </cell>
          <cell r="AI77" t="str">
            <v>123.jpg
123.jpg
123.jpg
123.jpg
123.jpg
123.jpg</v>
          </cell>
          <cell r="AJ77" t="str">
            <v xml:space="preserve">Dawn- Black Vegan leather with Pastel Embroidery in blue and Pink, with Turquoise beads, Orange and Purple Pom om . Heel - 0.5 inch Heel with Turquoise with Pink Orange and Purple Pom pom </v>
          </cell>
          <cell r="AQ77" t="str">
            <v>sole-house, flats, black, blue, faux leather, delivery-time-20-22-days, ideal-for-women, size-6, size-7, size-8, size-9, size-10, size-11, sole_house_flats_sizechart, Just In, footwear, Accessories</v>
          </cell>
          <cell r="AR77" t="str">
            <v>flats</v>
          </cell>
          <cell r="AS77" t="str">
            <v>sole-house</v>
          </cell>
          <cell r="AT77" t="str">
            <v>black, blue</v>
          </cell>
          <cell r="AU77" t="str">
            <v>faux leather</v>
          </cell>
          <cell r="AV77" t="str">
            <v>delivery-time-20-22-days</v>
          </cell>
          <cell r="AW77" t="str">
            <v>size-6, size-7, size-8, size-9, size-10, size-11</v>
          </cell>
          <cell r="AX77" t="str">
            <v>sole_house_flats_sizechart</v>
          </cell>
          <cell r="AY77" t="str">
            <v>Just In, footwear, Accessories</v>
          </cell>
          <cell r="BD77" t="str">
            <v xml:space="preserve">Flats </v>
          </cell>
          <cell r="BE77" t="str">
            <v>Spot cleaning only.  If the shoe gets wet remember to first dry in the sun before putting it back in the closet.</v>
          </cell>
          <cell r="BM77" t="str">
            <v>Black and Blue</v>
          </cell>
          <cell r="BN77" t="str">
            <v>Black and Blue</v>
          </cell>
          <cell r="BO77" t="str">
            <v>Black, Blue</v>
          </cell>
          <cell r="BP77" t="str">
            <v>Soft Faux Leather</v>
          </cell>
          <cell r="BQ77" t="str">
            <v>Faux Leather</v>
          </cell>
          <cell r="BR77" t="str">
            <v>Faux Leather</v>
          </cell>
          <cell r="BW77" t="str">
            <v>Color: Black and Blue
Material: Soft Faux Leather
Wash Care: Spot cleaning only.  If the shoe gets wet remember to first dry in the sun before putting it back in the closet.</v>
          </cell>
          <cell r="BX77" t="str">
            <v>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  <cell r="BY77" t="str">
            <v>&lt;p&gt;Dawn- Black Vegan leather with Pastel Embroidery in blue and Pink, with Turquoise beads, Orange and Purple Pom om . Heel - 0.5 inch Heel with Turquoise with Pink Orange and Purple Pom pom &lt;/p&gt;</v>
          </cell>
          <cell r="BZ77" t="str">
            <v>&lt;p&gt;Dawn- Black Vegan leather with Pastel Embroidery in blue and Pink, with Turquoise beads, Orange and Purple Pom om . Heel - 0.5 inch Heel with Turquoise with Pink Orange and Purple Pom pom &lt;/p&gt;
&lt;b&gt;Product Features : &lt;/b&gt;
&lt;ul&gt;&lt;li&gt;Color: Black and Blue&lt;/li&gt;
&lt;li&gt;Material: Soft Faux Leather&lt;/li&gt;
&lt;li&gt;Wash Care: Spot cleaning only.  If the shoe gets wet remember to first dry in the sun before putting it back in the closet.&lt;/li&gt;&lt;/ul&gt;</v>
          </cell>
        </row>
        <row r="78">
          <cell r="A78">
            <v>3086</v>
          </cell>
          <cell r="B78" t="str">
            <v>Soft Faux Leather Flats in White and Navy Blue</v>
          </cell>
          <cell r="C78" t="str">
            <v>Soft Faux Leather Flats in White and Navy Blue | Flats For Women - Karmaplace</v>
          </cell>
          <cell r="D78" t="str">
            <v>Shop Soft Faux Leather Flats in White and Navy Blue at best offer price on our online Saree Store. KarmaPlace. Check out</v>
          </cell>
          <cell r="H78">
            <v>3086</v>
          </cell>
          <cell r="I78" t="str">
            <v>Sole House</v>
          </cell>
          <cell r="J78" t="str">
            <v>Soft Faux Leather Flats in White and Navy Blue</v>
          </cell>
          <cell r="L78" t="str">
            <v>size-6, size-7, size-8, size-9, size-10, size-11</v>
          </cell>
          <cell r="N78" t="str">
            <v>Soft Faux Leather</v>
          </cell>
          <cell r="O78" t="str">
            <v>sole_house_flats_sizechart</v>
          </cell>
          <cell r="P78" t="str">
            <v>Flats</v>
          </cell>
          <cell r="S78" t="str">
            <v>White and Navy Blue</v>
          </cell>
          <cell r="T78" t="str">
            <v>White , Navy Blue , Green , Yellow</v>
          </cell>
          <cell r="V78">
            <v>2750</v>
          </cell>
          <cell r="W78">
            <v>2850</v>
          </cell>
          <cell r="Y78" t="str">
            <v>3086-6</v>
          </cell>
          <cell r="Z78" t="str">
            <v>123.jpg</v>
          </cell>
          <cell r="AA78" t="str">
            <v>123.jpg</v>
          </cell>
          <cell r="AB78" t="str">
            <v>123.jpg</v>
          </cell>
          <cell r="AC78" t="str">
            <v>123.jpg</v>
          </cell>
          <cell r="AD78" t="str">
            <v>123.jpg</v>
          </cell>
          <cell r="AE78" t="str">
            <v>123.jpg</v>
          </cell>
          <cell r="AF78" t="str">
            <v>123.jpg</v>
          </cell>
          <cell r="AI78" t="str">
            <v>123.jpg
123.jpg
123.jpg
123.jpg
123.jpg
123.jpg</v>
          </cell>
          <cell r="AJ78" t="str">
            <v xml:space="preserve">Meadow - White Vegan Leather with Navy Blue and Green Embroidery with yellow Beads and Sea Green Piping . Heel - 0.5 Inch Heel in Sea Green Color </v>
          </cell>
          <cell r="AQ78" t="str">
            <v>sole-house, flats, white, blue, faux leather, delivery-time-20-22-days, ideal-for-women, size-6, size-7, size-8, size-9, size-10, size-11, sole_house_flats_sizechart, Just In, footwear, Accessories</v>
          </cell>
          <cell r="AR78" t="str">
            <v>flats</v>
          </cell>
          <cell r="AS78" t="str">
            <v>sole-house</v>
          </cell>
          <cell r="AT78" t="str">
            <v>white, blue</v>
          </cell>
          <cell r="AU78" t="str">
            <v>faux leather</v>
          </cell>
          <cell r="AV78" t="str">
            <v>delivery-time-20-22-days</v>
          </cell>
          <cell r="AW78" t="str">
            <v>size-6, size-7, size-8, size-9, size-10, size-11</v>
          </cell>
          <cell r="AX78" t="str">
            <v>sole_house_flats_sizechart</v>
          </cell>
          <cell r="AY78" t="str">
            <v>Just In, footwear, Accessories</v>
          </cell>
          <cell r="BD78" t="str">
            <v xml:space="preserve">Flats </v>
          </cell>
          <cell r="BE78" t="str">
            <v>Spot cleaning only.  If the shoe gets wet remember to first dry in the sun before putting it back in the closet.</v>
          </cell>
          <cell r="BM78" t="str">
            <v>White and Navy Blue</v>
          </cell>
          <cell r="BN78" t="str">
            <v>White and Navy Blue</v>
          </cell>
          <cell r="BO78" t="str">
            <v>White, Blue</v>
          </cell>
          <cell r="BP78" t="str">
            <v>Soft Faux Leather</v>
          </cell>
          <cell r="BQ78" t="str">
            <v>Faux Leather</v>
          </cell>
          <cell r="BR78" t="str">
            <v>Faux Leather</v>
          </cell>
          <cell r="BW78" t="str">
            <v>Color: White and Navy Blue
Material: Soft Faux Leather
Wash Care: Spot cleaning only.  If the shoe gets wet remember to first dry in the sun before putting it back in the closet.</v>
          </cell>
          <cell r="BX78" t="str">
            <v>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  <cell r="BY78" t="str">
            <v>&lt;p&gt;Meadow - White Vegan Leather with Navy Blue and Green Embroidery with yellow Beads and Sea Green Piping . Heel - 0.5 Inch Heel in Sea Green Color &lt;/p&gt;</v>
          </cell>
          <cell r="BZ78" t="str">
            <v>&lt;p&gt;Meadow - White Vegan Leather with Navy Blue and Green Embroidery with yellow Beads and Sea Green Piping . Heel - 0.5 Inch Heel in Sea Green Color &lt;/p&gt;
&lt;b&gt;Product Features : &lt;/b&gt;
&lt;ul&gt;&lt;li&gt;Color: White and Navy Blue&lt;/li&gt;
&lt;li&gt;Material: Soft Faux Leather&lt;/li&gt;
&lt;li&gt;Wash Care: Spot cleaning only.  If the shoe gets wet remember to first dry in the sun before putting it back in the closet.&lt;/li&gt;&lt;/ul&gt;</v>
          </cell>
        </row>
        <row r="79">
          <cell r="A79">
            <v>3087</v>
          </cell>
          <cell r="B79" t="str">
            <v>Soft Faux Leather Flats in Brown and Multi Color</v>
          </cell>
          <cell r="C79" t="str">
            <v>Soft Faux Leather Flats in Brown and Multi Color | Flats For Women - Karmaplace</v>
          </cell>
          <cell r="D79" t="str">
            <v>Shop Soft Faux Leather Flats in Brown and Multi Color at best offer price on our online Saree Store. KarmaPlace. Check out</v>
          </cell>
          <cell r="H79">
            <v>3087</v>
          </cell>
          <cell r="I79" t="str">
            <v>Sole House</v>
          </cell>
          <cell r="J79" t="str">
            <v>Soft Faux Leather Flats in Brown and Multi Color</v>
          </cell>
          <cell r="L79" t="str">
            <v>size-6, size-7, size-8, size-9, size-10, size-11</v>
          </cell>
          <cell r="N79" t="str">
            <v>Soft Faux Leather</v>
          </cell>
          <cell r="O79" t="str">
            <v>sole_house_flats_sizechart</v>
          </cell>
          <cell r="P79" t="str">
            <v>Flats</v>
          </cell>
          <cell r="S79" t="str">
            <v>Brown and Multi Color</v>
          </cell>
          <cell r="T79" t="str">
            <v>Nude , Rainbow</v>
          </cell>
          <cell r="V79">
            <v>2350</v>
          </cell>
          <cell r="W79">
            <v>2450</v>
          </cell>
          <cell r="Y79" t="str">
            <v>3087-6</v>
          </cell>
          <cell r="Z79" t="str">
            <v>123.jpg</v>
          </cell>
          <cell r="AA79" t="str">
            <v>123.jpg</v>
          </cell>
          <cell r="AB79" t="str">
            <v>123.jpg</v>
          </cell>
          <cell r="AC79" t="str">
            <v>123.jpg</v>
          </cell>
          <cell r="AD79" t="str">
            <v>123.jpg</v>
          </cell>
          <cell r="AE79" t="str">
            <v>123.jpg</v>
          </cell>
          <cell r="AF79" t="str">
            <v>123.jpg</v>
          </cell>
          <cell r="AI79" t="str">
            <v>123.jpg
123.jpg
123.jpg
123.jpg
123.jpg
123.jpg</v>
          </cell>
          <cell r="AJ79" t="str">
            <v xml:space="preserve">Hello Beautiful - Nude Vegan Leather with Zari and Rainbow color embroidery and Transparent Straps . </v>
          </cell>
          <cell r="AQ79" t="str">
            <v>sole-house, flats, brown, multi-color, faux leather, delivery-time-20-22-days, ideal-for-women, size-6, size-7, size-8, size-9, size-10, size-11, sole_house_flats_sizechart, Just In, footwear, Accessories</v>
          </cell>
          <cell r="AR79" t="str">
            <v>flats</v>
          </cell>
          <cell r="AS79" t="str">
            <v>sole-house</v>
          </cell>
          <cell r="AT79" t="str">
            <v>brown, multi-color</v>
          </cell>
          <cell r="AU79" t="str">
            <v>faux leather</v>
          </cell>
          <cell r="AV79" t="str">
            <v>delivery-time-20-22-days</v>
          </cell>
          <cell r="AW79" t="str">
            <v>size-6, size-7, size-8, size-9, size-10, size-11</v>
          </cell>
          <cell r="AX79" t="str">
            <v>sole_house_flats_sizechart</v>
          </cell>
          <cell r="AY79" t="str">
            <v>Just In, footwear, Accessories</v>
          </cell>
          <cell r="BD79" t="str">
            <v xml:space="preserve">Flats </v>
          </cell>
          <cell r="BE79" t="str">
            <v>Spot cleaning only.  If the shoe gets wet remember to first dry in the sun before putting it back in the closet.</v>
          </cell>
          <cell r="BM79" t="str">
            <v>Brown and Multi Color</v>
          </cell>
          <cell r="BN79" t="str">
            <v>Brown and Multi Color</v>
          </cell>
          <cell r="BO79" t="str">
            <v>Brown, Multi-Color</v>
          </cell>
          <cell r="BP79" t="str">
            <v>Soft Faux Leather</v>
          </cell>
          <cell r="BQ79" t="str">
            <v>Faux Leather</v>
          </cell>
          <cell r="BR79" t="str">
            <v>Faux Leather</v>
          </cell>
          <cell r="BW79" t="str">
            <v>Color: Brown and Multi Color
Material: Soft Faux Leather
Wash Care: Spot cleaning only.  If the shoe gets wet remember to first dry in the sun before putting it back in the closet.</v>
          </cell>
          <cell r="BX79" t="str">
            <v>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  <cell r="BY79" t="str">
            <v>&lt;p&gt;Hello Beautiful - Nude Vegan Leather with Zari and Rainbow color embroidery and Transparent Straps . &lt;/p&gt;</v>
          </cell>
          <cell r="BZ79" t="str">
            <v>&lt;p&gt;Hello Beautiful - Nude Vegan Leather with Zari and Rainbow color embroidery and Transparent Straps . &lt;/p&gt;
&lt;b&gt;Product Features : &lt;/b&gt;
&lt;ul&gt;&lt;li&gt;Color: Brown and Multi Color&lt;/li&gt;
&lt;li&gt;Material: Soft Faux Leather&lt;/li&gt;
&lt;li&gt;Wash Care: Spot cleaning only.  If the shoe gets wet remember to first dry in the sun before putting it back in the closet.&lt;/li&gt;&lt;/ul&gt;</v>
          </cell>
        </row>
        <row r="80">
          <cell r="A80">
            <v>3088</v>
          </cell>
          <cell r="B80" t="str">
            <v>Soft Faux Leather Flats in Pink and Orange</v>
          </cell>
          <cell r="C80" t="str">
            <v>Soft Faux Leather Flats in Pink and Orange | Flats For Women - Karmaplace</v>
          </cell>
          <cell r="D80" t="str">
            <v>Shop Soft Faux Leather Flats in Pink and Orange at best offer price on our online Saree Store. KarmaPlace. Check out</v>
          </cell>
          <cell r="H80">
            <v>3088</v>
          </cell>
          <cell r="I80" t="str">
            <v>Sole House</v>
          </cell>
          <cell r="J80" t="str">
            <v>Soft Faux Leather Flats in Pink and Orange</v>
          </cell>
          <cell r="L80" t="str">
            <v>size-6, size-7, size-8, size-9, size-10, size-11</v>
          </cell>
          <cell r="N80" t="str">
            <v>Soft Faux Leather</v>
          </cell>
          <cell r="O80" t="str">
            <v>sole_house_flats_sizechart</v>
          </cell>
          <cell r="P80" t="str">
            <v>Flats</v>
          </cell>
          <cell r="S80" t="str">
            <v>Pink and Orange</v>
          </cell>
          <cell r="T80" t="str">
            <v xml:space="preserve">Pink , Orange , Yellow , Sku Blue , Silver </v>
          </cell>
          <cell r="V80">
            <v>2250</v>
          </cell>
          <cell r="W80">
            <v>2350</v>
          </cell>
          <cell r="Y80" t="str">
            <v>3088-6</v>
          </cell>
          <cell r="Z80" t="str">
            <v>123.jpg</v>
          </cell>
          <cell r="AA80" t="str">
            <v>123.jpg</v>
          </cell>
          <cell r="AB80" t="str">
            <v>123.jpg</v>
          </cell>
          <cell r="AC80" t="str">
            <v>123.jpg</v>
          </cell>
          <cell r="AD80" t="str">
            <v>123.jpg</v>
          </cell>
          <cell r="AE80" t="str">
            <v>123.jpg</v>
          </cell>
          <cell r="AF80" t="str">
            <v>123.jpg</v>
          </cell>
          <cell r="AI80" t="str">
            <v>123.jpg
123.jpg
123.jpg
123.jpg
123.jpg
123.jpg</v>
          </cell>
          <cell r="AJ80" t="str">
            <v xml:space="preserve">Bride To Be - Fuchsia Pink Raw Silk with Bride to Be Text in Yellow Thread work, Pink beads, Zari Diamond Ring with Orange and Sky Blue Tassels </v>
          </cell>
          <cell r="AQ80" t="str">
            <v>sole-house, flats, pink, orange, faux leather, delivery-time-20-22-days, ideal-for-women, size-6, size-7, size-8, size-9, size-10, size-11, sole_house_flats_sizechart, Just In, footwear, Accessories</v>
          </cell>
          <cell r="AR80" t="str">
            <v>flats</v>
          </cell>
          <cell r="AS80" t="str">
            <v>sole-house</v>
          </cell>
          <cell r="AT80" t="str">
            <v>pink, orange</v>
          </cell>
          <cell r="AU80" t="str">
            <v>faux leather</v>
          </cell>
          <cell r="AV80" t="str">
            <v>delivery-time-20-22-days</v>
          </cell>
          <cell r="AW80" t="str">
            <v>size-6, size-7, size-8, size-9, size-10, size-11</v>
          </cell>
          <cell r="AX80" t="str">
            <v>sole_house_flats_sizechart</v>
          </cell>
          <cell r="AY80" t="str">
            <v>Just In, footwear, Accessories</v>
          </cell>
          <cell r="BD80" t="str">
            <v xml:space="preserve">Flats </v>
          </cell>
          <cell r="BE80" t="str">
            <v>Spot cleaning only.  If the shoe gets wet remember to first dry in the sun before putting it back in the closet.</v>
          </cell>
          <cell r="BM80" t="str">
            <v>Pink and Orange</v>
          </cell>
          <cell r="BN80" t="str">
            <v>Pink and Orange</v>
          </cell>
          <cell r="BO80" t="str">
            <v>Pink, Orange</v>
          </cell>
          <cell r="BP80" t="str">
            <v>Soft Faux Leather</v>
          </cell>
          <cell r="BQ80" t="str">
            <v>Faux Leather</v>
          </cell>
          <cell r="BR80" t="str">
            <v>Faux Leather</v>
          </cell>
          <cell r="BW80" t="str">
            <v>Color: Pink and Orange
Material: Soft Faux Leather
Wash Care: Spot cleaning only.  If the shoe gets wet remember to first dry in the sun before putting it back in the closet.</v>
          </cell>
          <cell r="BX80" t="str">
            <v>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  <cell r="BY80" t="str">
            <v>&lt;p&gt;Bride To Be - Fuchsia Pink Raw Silk with Bride to Be Text in Yellow Thread work, Pink beads, Zari Diamond Ring with Orange and Sky Blue Tassels &lt;/p&gt;</v>
          </cell>
          <cell r="BZ80" t="str">
            <v>&lt;p&gt;Bride To Be - Fuchsia Pink Raw Silk with Bride to Be Text in Yellow Thread work, Pink beads, Zari Diamond Ring with Orange and Sky Blue Tassels &lt;/p&gt;
&lt;b&gt;Product Features : &lt;/b&gt;
&lt;ul&gt;&lt;li&gt;Color: Pink and Orange&lt;/li&gt;
&lt;li&gt;Material: Soft Faux Leather&lt;/li&gt;
&lt;li&gt;Wash Care: Spot cleaning only.  If the shoe gets wet remember to first dry in the sun before putting it back in the closet.&lt;/li&gt;&lt;/ul&gt;</v>
          </cell>
        </row>
        <row r="81">
          <cell r="A81">
            <v>3089</v>
          </cell>
          <cell r="B81" t="str">
            <v>Soft Faux Leather Pointed Loafers in Cream</v>
          </cell>
          <cell r="C81" t="str">
            <v>Soft Faux Leather Pointed Loafers in Cream | Pointed Loafers For Women - Karmaplace</v>
          </cell>
          <cell r="D81" t="str">
            <v>Shop Soft Faux Leather Pointed Loafers in Cream at best offer price on our online Saree Store. KarmaPlace. Check out</v>
          </cell>
          <cell r="H81">
            <v>3089</v>
          </cell>
          <cell r="I81" t="str">
            <v>Sole House</v>
          </cell>
          <cell r="J81" t="str">
            <v>Soft Faux Leather Pointed Loafers in Cream</v>
          </cell>
          <cell r="L81" t="str">
            <v>size-6, size-7, size-8, size-9, size-10, size-11</v>
          </cell>
          <cell r="N81" t="str">
            <v>Soft Faux Leather</v>
          </cell>
          <cell r="O81" t="str">
            <v>sole_house_round_ballerina_/_loafers_sizechart</v>
          </cell>
          <cell r="P81" t="str">
            <v>Pointed Loafers</v>
          </cell>
          <cell r="S81" t="str">
            <v>Cream</v>
          </cell>
          <cell r="T81" t="str">
            <v xml:space="preserve">Light Saffron , Crème </v>
          </cell>
          <cell r="V81">
            <v>2850</v>
          </cell>
          <cell r="W81">
            <v>2950</v>
          </cell>
          <cell r="Y81" t="str">
            <v>3089-6</v>
          </cell>
          <cell r="Z81" t="str">
            <v>123.jpg</v>
          </cell>
          <cell r="AA81" t="str">
            <v>123.jpg</v>
          </cell>
          <cell r="AB81" t="str">
            <v>123.jpg</v>
          </cell>
          <cell r="AC81" t="str">
            <v>123.jpg</v>
          </cell>
          <cell r="AD81" t="str">
            <v>123.jpg</v>
          </cell>
          <cell r="AE81" t="str">
            <v>123.jpg</v>
          </cell>
          <cell r="AF81" t="str">
            <v>123.jpg</v>
          </cell>
          <cell r="AI81" t="str">
            <v>123.jpg
123.jpg
123.jpg
123.jpg
123.jpg
123.jpg</v>
          </cell>
          <cell r="AJ81" t="str">
            <v xml:space="preserve">Saffron - Cream Vegan Leather with Light Saffron Two Tone embroidery eith Gold Kutdana and Pearl Embroidery </v>
          </cell>
          <cell r="AQ81" t="str">
            <v>sole-house, loafers, cream, faux leather, delivery-time-20-22-days, ideal-for-women, size-6, size-7, size-8, size-9, size-10, size-11, sole_house_round_ballerina_/_loafers_sizechart, Just In, footwear, Accessories</v>
          </cell>
          <cell r="AR81" t="str">
            <v>loafers</v>
          </cell>
          <cell r="AS81" t="str">
            <v>sole-house</v>
          </cell>
          <cell r="AT81" t="str">
            <v>cream</v>
          </cell>
          <cell r="AU81" t="str">
            <v>faux leather</v>
          </cell>
          <cell r="AV81" t="str">
            <v>delivery-time-20-22-days</v>
          </cell>
          <cell r="AW81" t="str">
            <v>size-6, size-7, size-8, size-9, size-10, size-11</v>
          </cell>
          <cell r="AX81" t="str">
            <v>sole_house_round_ballerina_/_loafers_sizechart</v>
          </cell>
          <cell r="AY81" t="str">
            <v>Just In, footwear, Accessories</v>
          </cell>
          <cell r="BD81" t="str">
            <v xml:space="preserve">Pointed Loafers </v>
          </cell>
          <cell r="BE81" t="str">
            <v>Spot cleaning only.  If the shoe gets wet remember to first dry in the sun before putting it back in the closet.</v>
          </cell>
          <cell r="BM81" t="str">
            <v>Cream</v>
          </cell>
          <cell r="BN81" t="str">
            <v>Cream</v>
          </cell>
          <cell r="BO81" t="str">
            <v>Cream</v>
          </cell>
          <cell r="BP81" t="str">
            <v>Soft Faux Leather</v>
          </cell>
          <cell r="BQ81" t="str">
            <v>Faux Leather</v>
          </cell>
          <cell r="BR81" t="str">
            <v>Faux Leather</v>
          </cell>
          <cell r="BW81" t="str">
            <v>Color: Cream
Material: Soft Faux Leather
Wash Care: Spot cleaning only.  If the shoe gets wet remember to first dry in the sun before putting it back in the closet.</v>
          </cell>
          <cell r="BX81" t="str">
            <v>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  <cell r="BY81" t="str">
            <v>&lt;p&gt;Saffron - Cream Vegan Leather with Light Saffron Two Tone embroidery eith Gold Kutdana and Pearl Embroidery &lt;/p&gt;</v>
          </cell>
          <cell r="BZ81" t="str">
            <v>&lt;p&gt;Saffron - Cream Vegan Leather with Light Saffron Two Tone embroidery eith Gold Kutdana and Pearl Embroidery &lt;/p&gt;
&lt;b&gt;Product Features : &lt;/b&gt;
&lt;ul&gt;&lt;li&gt;Color: Cream&lt;/li&gt;
&lt;li&gt;Material: Soft Faux Leather&lt;/li&gt;
&lt;li&gt;Wash Care: Spot cleaning only.  If the shoe gets wet remember to first dry in the sun before putting it back in the closet.&lt;/li&gt;&lt;/ul&gt;</v>
          </cell>
        </row>
        <row r="82">
          <cell r="A82">
            <v>3090</v>
          </cell>
          <cell r="B82" t="str">
            <v>Soft Faux Leather Flats in Black and Gold</v>
          </cell>
          <cell r="C82" t="str">
            <v>Soft Faux Leather Flats in Black and Gold | Flats For Women - Karmaplace</v>
          </cell>
          <cell r="D82" t="str">
            <v>Shop Soft Faux Leather Flats in Black and Gold at best offer price on our online Saree Store. KarmaPlace. Check out</v>
          </cell>
          <cell r="H82">
            <v>3090</v>
          </cell>
          <cell r="I82" t="str">
            <v>Sole House</v>
          </cell>
          <cell r="J82" t="str">
            <v>Soft Faux Leather Flats in Black and Gold</v>
          </cell>
          <cell r="L82" t="str">
            <v>size-6, size-7, size-8, size-9, size-10, size-11</v>
          </cell>
          <cell r="N82" t="str">
            <v>Soft Faux Leather</v>
          </cell>
          <cell r="O82" t="str">
            <v>sole_house_flats_sizechart</v>
          </cell>
          <cell r="P82" t="str">
            <v>Flats</v>
          </cell>
          <cell r="S82" t="str">
            <v>Black and Gold</v>
          </cell>
          <cell r="T82" t="str">
            <v xml:space="preserve">Black and Gold </v>
          </cell>
          <cell r="V82">
            <v>2199</v>
          </cell>
          <cell r="W82">
            <v>2299</v>
          </cell>
          <cell r="Y82" t="str">
            <v>3090-6</v>
          </cell>
          <cell r="Z82" t="str">
            <v>123.jpg</v>
          </cell>
          <cell r="AA82" t="str">
            <v>123.jpg</v>
          </cell>
          <cell r="AB82" t="str">
            <v>123.jpg</v>
          </cell>
          <cell r="AC82" t="str">
            <v>123.jpg</v>
          </cell>
          <cell r="AD82" t="str">
            <v>123.jpg</v>
          </cell>
          <cell r="AE82" t="str">
            <v>123.jpg</v>
          </cell>
          <cell r="AF82" t="str">
            <v>123.jpg</v>
          </cell>
          <cell r="AI82" t="str">
            <v>123.jpg
123.jpg
123.jpg
123.jpg
123.jpg
123.jpg</v>
          </cell>
          <cell r="AJ82" t="str">
            <v xml:space="preserve">Black Stardust Kolapuri- Black Raw Silk with Gold Tikki &amp; Zari Kolapuris </v>
          </cell>
          <cell r="AQ82" t="str">
            <v>sole-house, flats, black, gold, faux leather, delivery-time-20-22-days, ideal-for-women, size-6, size-7, size-8, size-9, size-10, size-11, sole_house_flats_sizechart, Just In, footwear, Accessories</v>
          </cell>
          <cell r="AR82" t="str">
            <v>flats</v>
          </cell>
          <cell r="AS82" t="str">
            <v>sole-house</v>
          </cell>
          <cell r="AT82" t="str">
            <v>black, gold</v>
          </cell>
          <cell r="AU82" t="str">
            <v>faux leather</v>
          </cell>
          <cell r="AV82" t="str">
            <v>delivery-time-20-22-days</v>
          </cell>
          <cell r="AW82" t="str">
            <v>size-6, size-7, size-8, size-9, size-10, size-11</v>
          </cell>
          <cell r="AX82" t="str">
            <v>sole_house_flats_sizechart</v>
          </cell>
          <cell r="AY82" t="str">
            <v>Just In, footwear, Accessories</v>
          </cell>
          <cell r="BD82" t="str">
            <v xml:space="preserve">Flats </v>
          </cell>
          <cell r="BE82" t="str">
            <v>Spot cleaning only.  If the shoe gets wet remember to first dry in the sun before putting it back in the closet.</v>
          </cell>
          <cell r="BM82" t="str">
            <v>Black and Gold</v>
          </cell>
          <cell r="BN82" t="str">
            <v>Black and Gold</v>
          </cell>
          <cell r="BO82" t="str">
            <v>Black, Gold</v>
          </cell>
          <cell r="BP82" t="str">
            <v>Soft Faux Leather</v>
          </cell>
          <cell r="BQ82" t="str">
            <v>Faux Leather</v>
          </cell>
          <cell r="BR82" t="str">
            <v>Faux Leather</v>
          </cell>
          <cell r="BW82" t="str">
            <v>Color: Black and Gold
Material: Soft Faux Leather
Wash Care: Spot cleaning only.  If the shoe gets wet remember to first dry in the sun before putting it back in the closet.</v>
          </cell>
          <cell r="BX8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82" t="str">
            <v>&lt;p&gt;Black Stardust Kolapuri- Black Raw Silk with Gold Tikki &amp; Zari Kolapuris &lt;/p&gt;</v>
          </cell>
          <cell r="BZ82" t="str">
            <v>&lt;p&gt;Black Stardust Kolapuri- Black Raw Silk with Gold Tikki &amp; Zari Kolapuris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3">
          <cell r="A83">
            <v>3091</v>
          </cell>
          <cell r="B83" t="str">
            <v>Soft Faux Leather Flats in Mustard and Gold</v>
          </cell>
          <cell r="C83" t="str">
            <v>Soft Faux Leather Flats in Mustard and Gold | Flats For Women - Karmaplace</v>
          </cell>
          <cell r="D83" t="str">
            <v>Shop Soft Faux Leather Flats in Mustard and Gold at best offer price on our online Saree Store. KarmaPlace. Check out</v>
          </cell>
          <cell r="H83">
            <v>3091</v>
          </cell>
          <cell r="I83" t="str">
            <v>Sole House</v>
          </cell>
          <cell r="J83" t="str">
            <v>Soft Faux Leather Flats in Mustard and Gold</v>
          </cell>
          <cell r="L83" t="str">
            <v>size-6, size-7, size-8, size-9, size-10, size-11</v>
          </cell>
          <cell r="N83" t="str">
            <v>Soft Faux Leather</v>
          </cell>
          <cell r="O83" t="str">
            <v>sole_house_flats_sizechart</v>
          </cell>
          <cell r="P83" t="str">
            <v>Flats</v>
          </cell>
          <cell r="S83" t="str">
            <v>Mustard and Gold</v>
          </cell>
          <cell r="T83" t="str">
            <v xml:space="preserve">Mustard &amp; Gold </v>
          </cell>
          <cell r="V83">
            <v>2199</v>
          </cell>
          <cell r="W83">
            <v>2299</v>
          </cell>
          <cell r="Y83" t="str">
            <v>3091-6</v>
          </cell>
          <cell r="Z83" t="str">
            <v>123.jpg</v>
          </cell>
          <cell r="AA83" t="str">
            <v>123.jpg</v>
          </cell>
          <cell r="AB83" t="str">
            <v>123.jpg</v>
          </cell>
          <cell r="AC83" t="str">
            <v>123.jpg</v>
          </cell>
          <cell r="AD83" t="str">
            <v>123.jpg</v>
          </cell>
          <cell r="AE83" t="str">
            <v>123.jpg</v>
          </cell>
          <cell r="AF83" t="str">
            <v>123.jpg</v>
          </cell>
          <cell r="AI83" t="str">
            <v>123.jpg
123.jpg
123.jpg
123.jpg
123.jpg
123.jpg</v>
          </cell>
          <cell r="AJ83" t="str">
            <v xml:space="preserve">Mustard Stardust Koalpuri - Mustard Raw Silk with Gold Tikki and Zari Kolapuri </v>
          </cell>
          <cell r="AQ83" t="str">
            <v>sole-house, flats, yellow, gold, faux leather, delivery-time-20-22-days, ideal-for-women, size-6, size-7, size-8, size-9, size-10, size-11, sole_house_flats_sizechart, Just In, footwear, Accessories</v>
          </cell>
          <cell r="AR83" t="str">
            <v>flats</v>
          </cell>
          <cell r="AS83" t="str">
            <v>sole-house</v>
          </cell>
          <cell r="AT83" t="str">
            <v>yellow, gold</v>
          </cell>
          <cell r="AU83" t="str">
            <v>faux leather</v>
          </cell>
          <cell r="AV83" t="str">
            <v>delivery-time-20-22-days</v>
          </cell>
          <cell r="AW83" t="str">
            <v>size-6, size-7, size-8, size-9, size-10, size-11</v>
          </cell>
          <cell r="AX83" t="str">
            <v>sole_house_flats_sizechart</v>
          </cell>
          <cell r="AY83" t="str">
            <v>Just In, footwear, Accessories</v>
          </cell>
          <cell r="BD83" t="str">
            <v xml:space="preserve">Flats </v>
          </cell>
          <cell r="BE83" t="str">
            <v>Spot cleaning only.  If the shoe gets wet remember to first dry in the sun before putting it back in the closet.</v>
          </cell>
          <cell r="BM83" t="str">
            <v>Mustard and Gold</v>
          </cell>
          <cell r="BN83" t="str">
            <v>Mustard and Gold</v>
          </cell>
          <cell r="BO83" t="str">
            <v>Yellow, Gold</v>
          </cell>
          <cell r="BP83" t="str">
            <v>Soft Faux Leather</v>
          </cell>
          <cell r="BQ83" t="str">
            <v>Faux Leather</v>
          </cell>
          <cell r="BR83" t="str">
            <v>Faux Leather</v>
          </cell>
          <cell r="BW83" t="str">
            <v>Color: Mustard and Gold
Material: Soft Faux Leather
Wash Care: Spot cleaning only.  If the shoe gets wet remember to first dry in the sun before putting it back in the closet.</v>
          </cell>
          <cell r="BX83" t="str">
            <v>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  <cell r="BY83" t="str">
            <v>&lt;p&gt;Mustard Stardust Koalpuri - Mustard Raw Silk with Gold Tikki and Zari Kolapuri &lt;/p&gt;</v>
          </cell>
          <cell r="BZ83" t="str">
            <v>&lt;p&gt;Mustard Stardust Koalpuri - Mustard Raw Silk with Gold Tikki and Zari Kolapuri &lt;/p&gt;
&lt;b&gt;Product Features : &lt;/b&gt;
&lt;ul&gt;&lt;li&gt;Color: Mustard and Gold&lt;/li&gt;
&lt;li&gt;Material: Soft Faux Leather&lt;/li&gt;
&lt;li&gt;Wash Care: Spot cleaning only.  If the shoe gets wet remember to first dry in the sun before putting it back in the closet.&lt;/li&gt;&lt;/ul&gt;</v>
          </cell>
        </row>
        <row r="84">
          <cell r="A84">
            <v>3092</v>
          </cell>
          <cell r="B84" t="str">
            <v>Soft Faux Leather Flats in Baby Pink and Silver</v>
          </cell>
          <cell r="C84" t="str">
            <v>Soft Faux Leather Flats in Baby Pink and Silver | Flats For Women - Karmaplace</v>
          </cell>
          <cell r="D84" t="str">
            <v>Shop Soft Faux Leather Flats in Baby Pink and Silver at best offer price on our online Saree Store. KarmaPlace. Check out</v>
          </cell>
          <cell r="H84">
            <v>3092</v>
          </cell>
          <cell r="I84" t="str">
            <v>Sole House</v>
          </cell>
          <cell r="J84" t="str">
            <v>Soft Faux Leather Flats in Baby Pink and Silver</v>
          </cell>
          <cell r="L84" t="str">
            <v>size-6, size-7, size-8, size-9, size-10, size-11</v>
          </cell>
          <cell r="N84" t="str">
            <v>Soft Faux Leather</v>
          </cell>
          <cell r="O84" t="str">
            <v>sole_house_flats_sizechart</v>
          </cell>
          <cell r="P84" t="str">
            <v>Flats</v>
          </cell>
          <cell r="S84" t="str">
            <v>Baby Pink and Silver</v>
          </cell>
          <cell r="T84" t="str">
            <v xml:space="preserve">Baby Pink , Fuschia , Silver </v>
          </cell>
          <cell r="V84">
            <v>2250</v>
          </cell>
          <cell r="W84">
            <v>2350</v>
          </cell>
          <cell r="Y84" t="str">
            <v>3092-6</v>
          </cell>
          <cell r="Z84" t="str">
            <v>123.jpg</v>
          </cell>
          <cell r="AA84" t="str">
            <v>123.jpg</v>
          </cell>
          <cell r="AB84" t="str">
            <v>123.jpg</v>
          </cell>
          <cell r="AC84" t="str">
            <v>123.jpg</v>
          </cell>
          <cell r="AD84" t="str">
            <v>123.jpg</v>
          </cell>
          <cell r="AE84" t="str">
            <v>123.jpg</v>
          </cell>
          <cell r="AF84" t="str">
            <v>123.jpg</v>
          </cell>
          <cell r="AI84" t="str">
            <v>123.jpg
123.jpg
123.jpg
123.jpg
123.jpg
123.jpg</v>
          </cell>
          <cell r="AJ84" t="str">
            <v xml:space="preserve">He Put a Ring - Baby Pink Flats with Fuchsia Pink Embroidery and Silver Zari Diamond Ring </v>
          </cell>
          <cell r="AQ84" t="str">
            <v>sole-house, flats, pink, silver, faux leather, delivery-time-20-22-days, ideal-for-women, size-6, size-7, size-8, size-9, size-10, size-11, sole_house_flats_sizechart, Just In, footwear, Accessories</v>
          </cell>
          <cell r="AR84" t="str">
            <v>flats</v>
          </cell>
          <cell r="AS84" t="str">
            <v>sole-house</v>
          </cell>
          <cell r="AT84" t="str">
            <v>pink, silver</v>
          </cell>
          <cell r="AU84" t="str">
            <v>faux leather</v>
          </cell>
          <cell r="AV84" t="str">
            <v>delivery-time-20-22-days</v>
          </cell>
          <cell r="AW84" t="str">
            <v>size-6, size-7, size-8, size-9, size-10, size-11</v>
          </cell>
          <cell r="AX84" t="str">
            <v>sole_house_flats_sizechart</v>
          </cell>
          <cell r="AY84" t="str">
            <v>Just In, footwear, Accessories</v>
          </cell>
          <cell r="BD84" t="str">
            <v xml:space="preserve">Flats </v>
          </cell>
          <cell r="BE84" t="str">
            <v>Spot cleaning only.  If the shoe gets wet remember to first dry in the sun before putting it back in the closet.</v>
          </cell>
          <cell r="BM84" t="str">
            <v>Baby Pink and Silver</v>
          </cell>
          <cell r="BN84" t="str">
            <v>Baby Pink and Silver</v>
          </cell>
          <cell r="BO84" t="str">
            <v>Pink, Silver</v>
          </cell>
          <cell r="BP84" t="str">
            <v>Soft Faux Leather</v>
          </cell>
          <cell r="BQ84" t="str">
            <v>Faux Leather</v>
          </cell>
          <cell r="BR84" t="str">
            <v>Faux Leather</v>
          </cell>
          <cell r="BW84" t="str">
            <v>Color: Baby Pink and Silver
Material: Soft Faux Leather
Wash Care: Spot cleaning only.  If the shoe gets wet remember to first dry in the sun before putting it back in the closet.</v>
          </cell>
          <cell r="BX84" t="str">
            <v>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  <cell r="BY84" t="str">
            <v>&lt;p&gt;He Put a Ring - Baby Pink Flats with Fuchsia Pink Embroidery and Silver Zari Diamond Ring &lt;/p&gt;</v>
          </cell>
          <cell r="BZ84" t="str">
            <v>&lt;p&gt;He Put a Ring - Baby Pink Flats with Fuchsia Pink Embroidery and Silver Zari Diamond Ring &lt;/p&gt;
&lt;b&gt;Product Features : &lt;/b&gt;
&lt;ul&gt;&lt;li&gt;Color: Baby Pink and Silver&lt;/li&gt;
&lt;li&gt;Material: Soft Faux Leather&lt;/li&gt;
&lt;li&gt;Wash Care: Spot cleaning only.  If the shoe gets wet remember to first dry in the sun before putting it back in the closet.&lt;/li&gt;&lt;/ul&gt;</v>
          </cell>
        </row>
        <row r="85">
          <cell r="A85">
            <v>3093</v>
          </cell>
          <cell r="B85" t="str">
            <v>Soft Faux Leather Flats in Gold and Mustard</v>
          </cell>
          <cell r="C85" t="str">
            <v>Soft Faux Leather Flats in Gold and Mustard | Flats For Women - Karmaplace</v>
          </cell>
          <cell r="D85" t="str">
            <v>Shop Soft Faux Leather Flats in Gold and Mustard at best offer price on our online Saree Store. KarmaPlace. Check out</v>
          </cell>
          <cell r="H85">
            <v>3093</v>
          </cell>
          <cell r="I85" t="str">
            <v>Sole House</v>
          </cell>
          <cell r="J85" t="str">
            <v>Soft Faux Leather Flats in Gold and Mustard</v>
          </cell>
          <cell r="L85" t="str">
            <v>size-6, size-7, size-8, size-9, size-10, size-11</v>
          </cell>
          <cell r="N85" t="str">
            <v>Soft Faux Leather</v>
          </cell>
          <cell r="O85" t="str">
            <v>sole_house_flats_sizechart</v>
          </cell>
          <cell r="P85" t="str">
            <v>Flats</v>
          </cell>
          <cell r="S85" t="str">
            <v>Gold and Mustard</v>
          </cell>
          <cell r="T85" t="str">
            <v xml:space="preserve">Gold , Mustard Yellow </v>
          </cell>
          <cell r="V85">
            <v>2199</v>
          </cell>
          <cell r="W85">
            <v>2299</v>
          </cell>
          <cell r="Y85" t="str">
            <v>3093-6</v>
          </cell>
          <cell r="Z85" t="str">
            <v>123.jpg</v>
          </cell>
          <cell r="AA85" t="str">
            <v>123.jpg</v>
          </cell>
          <cell r="AB85" t="str">
            <v>123.jpg</v>
          </cell>
          <cell r="AC85" t="str">
            <v>123.jpg</v>
          </cell>
          <cell r="AD85" t="str">
            <v>123.jpg</v>
          </cell>
          <cell r="AE85" t="str">
            <v>123.jpg</v>
          </cell>
          <cell r="AF85" t="str">
            <v>123.jpg</v>
          </cell>
          <cell r="AI85" t="str">
            <v>123.jpg
123.jpg
123.jpg
123.jpg
123.jpg
123.jpg</v>
          </cell>
          <cell r="AJ85" t="str">
            <v xml:space="preserve">Gold Kolapuri With Mustard Yellow Sole </v>
          </cell>
          <cell r="AQ85" t="str">
            <v>sole-house, flats, gold, yellow, faux leather, delivery-time-20-22-days, ideal-for-women, size-6, size-7, size-8, size-9, size-10, size-11, sole_house_flats_sizechart, Just In, footwear, Accessories</v>
          </cell>
          <cell r="AR85" t="str">
            <v>flats</v>
          </cell>
          <cell r="AS85" t="str">
            <v>sole-house</v>
          </cell>
          <cell r="AT85" t="str">
            <v>gold, yellow</v>
          </cell>
          <cell r="AU85" t="str">
            <v>faux leather</v>
          </cell>
          <cell r="AV85" t="str">
            <v>delivery-time-20-22-days</v>
          </cell>
          <cell r="AW85" t="str">
            <v>size-6, size-7, size-8, size-9, size-10, size-11</v>
          </cell>
          <cell r="AX85" t="str">
            <v>sole_house_flats_sizechart</v>
          </cell>
          <cell r="AY85" t="str">
            <v>Just In, footwear, Accessories</v>
          </cell>
          <cell r="BD85" t="str">
            <v xml:space="preserve">Flats </v>
          </cell>
          <cell r="BE85" t="str">
            <v>Spot cleaning only.  If the shoe gets wet remember to first dry in the sun before putting it back in the closet.</v>
          </cell>
          <cell r="BM85" t="str">
            <v>Gold and Mustard</v>
          </cell>
          <cell r="BN85" t="str">
            <v>Gold and Mustard</v>
          </cell>
          <cell r="BO85" t="str">
            <v>Gold, Yellow</v>
          </cell>
          <cell r="BP85" t="str">
            <v>Soft Faux Leather</v>
          </cell>
          <cell r="BQ85" t="str">
            <v>Faux Leather</v>
          </cell>
          <cell r="BR85" t="str">
            <v>Faux Leather</v>
          </cell>
          <cell r="BW85" t="str">
            <v>Color: Gold and Mustard
Material: Soft Faux Leather
Wash Care: Spot cleaning only.  If the shoe gets wet remember to first dry in the sun before putting it back in the closet.</v>
          </cell>
          <cell r="BX85" t="str">
            <v>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  <cell r="BY85" t="str">
            <v>&lt;p&gt;Gold Kolapuri With Mustard Yellow Sole &lt;/p&gt;</v>
          </cell>
          <cell r="BZ85" t="str">
            <v>&lt;p&gt;Gold Kolapuri With Mustard Yellow Sole &lt;/p&gt;
&lt;b&gt;Product Features : &lt;/b&gt;
&lt;ul&gt;&lt;li&gt;Color: Gold and Mustard&lt;/li&gt;
&lt;li&gt;Material: Soft Faux Leather&lt;/li&gt;
&lt;li&gt;Wash Care: Spot cleaning only.  If the shoe gets wet remember to first dry in the sun before putting it back in the closet.&lt;/li&gt;&lt;/ul&gt;</v>
          </cell>
        </row>
        <row r="86">
          <cell r="A86">
            <v>3094</v>
          </cell>
          <cell r="B86" t="str">
            <v>Soft Faux Leather Flats in Silver and Pink</v>
          </cell>
          <cell r="C86" t="str">
            <v>Soft Faux Leather Flats in Silver and Pink | Flats For Women - Karmaplace</v>
          </cell>
          <cell r="D86" t="str">
            <v>Shop Soft Faux Leather Flats in Silver and Pink at best offer price on our online Saree Store. KarmaPlace. Check out</v>
          </cell>
          <cell r="H86">
            <v>3094</v>
          </cell>
          <cell r="I86" t="str">
            <v>Sole House</v>
          </cell>
          <cell r="J86" t="str">
            <v>Soft Faux Leather Flats in Silver and Pink</v>
          </cell>
          <cell r="L86" t="str">
            <v>size-6, size-7, size-8, size-9, size-10, size-11</v>
          </cell>
          <cell r="N86" t="str">
            <v>Soft Faux Leather</v>
          </cell>
          <cell r="O86" t="str">
            <v>sole_house_flats_sizechart</v>
          </cell>
          <cell r="P86" t="str">
            <v>Flats</v>
          </cell>
          <cell r="S86" t="str">
            <v>Silver and Pink</v>
          </cell>
          <cell r="T86" t="str">
            <v xml:space="preserve">Silver , Nude Pink </v>
          </cell>
          <cell r="V86">
            <v>2199</v>
          </cell>
          <cell r="W86">
            <v>2299</v>
          </cell>
          <cell r="Y86" t="str">
            <v>3094-6</v>
          </cell>
          <cell r="Z86" t="str">
            <v>123.jpg</v>
          </cell>
          <cell r="AA86" t="str">
            <v>123.jpg</v>
          </cell>
          <cell r="AB86" t="str">
            <v>123.jpg</v>
          </cell>
          <cell r="AC86" t="str">
            <v>123.jpg</v>
          </cell>
          <cell r="AD86" t="str">
            <v>123.jpg</v>
          </cell>
          <cell r="AE86" t="str">
            <v>123.jpg</v>
          </cell>
          <cell r="AF86" t="str">
            <v>123.jpg</v>
          </cell>
          <cell r="AI86" t="str">
            <v>123.jpg
123.jpg
123.jpg
123.jpg
123.jpg
123.jpg</v>
          </cell>
          <cell r="AJ86" t="str">
            <v xml:space="preserve">Silver Kolapuri with Nude Pink Sole </v>
          </cell>
          <cell r="AQ86" t="str">
            <v>sole-house, flats, silver, pink, faux leather, delivery-time-20-22-days, ideal-for-women, size-6, size-7, size-8, size-9, size-10, size-11, sole_house_flats_sizechart, Just In, footwear, Accessories</v>
          </cell>
          <cell r="AR86" t="str">
            <v>flats</v>
          </cell>
          <cell r="AS86" t="str">
            <v>sole-house</v>
          </cell>
          <cell r="AT86" t="str">
            <v>silver, pink</v>
          </cell>
          <cell r="AU86" t="str">
            <v>faux leather</v>
          </cell>
          <cell r="AV86" t="str">
            <v>delivery-time-20-22-days</v>
          </cell>
          <cell r="AW86" t="str">
            <v>size-6, size-7, size-8, size-9, size-10, size-11</v>
          </cell>
          <cell r="AX86" t="str">
            <v>sole_house_flats_sizechart</v>
          </cell>
          <cell r="AY86" t="str">
            <v>Just In, footwear, Accessories</v>
          </cell>
          <cell r="BD86" t="str">
            <v xml:space="preserve">Flats </v>
          </cell>
          <cell r="BE86" t="str">
            <v>Spot cleaning only.  If the shoe gets wet remember to first dry in the sun before putting it back in the closet.</v>
          </cell>
          <cell r="BM86" t="str">
            <v>Silver and Pink</v>
          </cell>
          <cell r="BN86" t="str">
            <v>Silver and Pink</v>
          </cell>
          <cell r="BO86" t="str">
            <v>Silver, Pink</v>
          </cell>
          <cell r="BP86" t="str">
            <v>Soft Faux Leather</v>
          </cell>
          <cell r="BQ86" t="str">
            <v>Faux Leather</v>
          </cell>
          <cell r="BR86" t="str">
            <v>Faux Leather</v>
          </cell>
          <cell r="BW86" t="str">
            <v>Color: Silver and Pink
Material: Soft Faux Leather
Wash Care: Spot cleaning only.  If the shoe gets wet remember to first dry in the sun before putting it back in the closet.</v>
          </cell>
          <cell r="BX86" t="str">
            <v>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  <cell r="BY86" t="str">
            <v>&lt;p&gt;Silver Kolapuri with Nude Pink Sole &lt;/p&gt;</v>
          </cell>
          <cell r="BZ86" t="str">
            <v>&lt;p&gt;Silver Kolapuri with Nude Pink Sole &lt;/p&gt;
&lt;b&gt;Product Features : &lt;/b&gt;
&lt;ul&gt;&lt;li&gt;Color: Silver and Pink&lt;/li&gt;
&lt;li&gt;Material: Soft Faux Leather&lt;/li&gt;
&lt;li&gt;Wash Care: Spot cleaning only.  If the shoe gets wet remember to first dry in the sun before putting it back in the closet.&lt;/li&gt;&lt;/ul&gt;</v>
          </cell>
        </row>
        <row r="87">
          <cell r="A87">
            <v>3095</v>
          </cell>
          <cell r="B87" t="str">
            <v>Soft Faux Leather Flats in Light Gold and Purple</v>
          </cell>
          <cell r="C87" t="str">
            <v>Soft Faux Leather Flats in Light Gold and Purple | Flats For Women - Karmaplace</v>
          </cell>
          <cell r="D87" t="str">
            <v>Shop Soft Faux Leather Flats in Light Gold and Purple at best offer price on our online Saree Store. KarmaPlace. Check out</v>
          </cell>
          <cell r="H87">
            <v>3095</v>
          </cell>
          <cell r="I87" t="str">
            <v>Sole House</v>
          </cell>
          <cell r="J87" t="str">
            <v>Soft Faux Leather Flats in Light Gold and Purple</v>
          </cell>
          <cell r="L87" t="str">
            <v>size-6, size-7, size-8, size-9, size-10, size-11</v>
          </cell>
          <cell r="N87" t="str">
            <v>Soft Faux Leather</v>
          </cell>
          <cell r="O87" t="str">
            <v>sole_house_flats_sizechart</v>
          </cell>
          <cell r="P87" t="str">
            <v>Flats</v>
          </cell>
          <cell r="S87" t="str">
            <v>Light Gold and Purple</v>
          </cell>
          <cell r="T87" t="str">
            <v xml:space="preserve">Light Gold , Purple </v>
          </cell>
          <cell r="V87">
            <v>2199</v>
          </cell>
          <cell r="W87">
            <v>2299</v>
          </cell>
          <cell r="Y87" t="str">
            <v>3095-6</v>
          </cell>
          <cell r="Z87" t="str">
            <v>123.jpg</v>
          </cell>
          <cell r="AA87" t="str">
            <v>123.jpg</v>
          </cell>
          <cell r="AB87" t="str">
            <v>123.jpg</v>
          </cell>
          <cell r="AC87" t="str">
            <v>123.jpg</v>
          </cell>
          <cell r="AD87" t="str">
            <v>123.jpg</v>
          </cell>
          <cell r="AE87" t="str">
            <v>123.jpg</v>
          </cell>
          <cell r="AF87" t="str">
            <v>123.jpg</v>
          </cell>
          <cell r="AI87" t="str">
            <v>123.jpg
123.jpg
123.jpg
123.jpg
123.jpg
123.jpg</v>
          </cell>
          <cell r="AJ87" t="str">
            <v xml:space="preserve">Light Gold Kolapuri with Purple Sole </v>
          </cell>
          <cell r="AQ87" t="str">
            <v>sole-house, flats, gold, purple, faux leather, delivery-time-20-22-days, ideal-for-women, size-6, size-7, size-8, size-9, size-10, size-11, sole_house_flats_sizechart, Just In, footwear, Accessories</v>
          </cell>
          <cell r="AR87" t="str">
            <v>flats</v>
          </cell>
          <cell r="AS87" t="str">
            <v>sole-house</v>
          </cell>
          <cell r="AT87" t="str">
            <v>gold, purple</v>
          </cell>
          <cell r="AU87" t="str">
            <v>faux leather</v>
          </cell>
          <cell r="AV87" t="str">
            <v>delivery-time-20-22-days</v>
          </cell>
          <cell r="AW87" t="str">
            <v>size-6, size-7, size-8, size-9, size-10, size-11</v>
          </cell>
          <cell r="AX87" t="str">
            <v>sole_house_flats_sizechart</v>
          </cell>
          <cell r="AY87" t="str">
            <v>Just In, footwear, Accessories</v>
          </cell>
          <cell r="BD87" t="str">
            <v xml:space="preserve">Flats </v>
          </cell>
          <cell r="BE87" t="str">
            <v>Spot cleaning only.  If the shoe gets wet remember to first dry in the sun before putting it back in the closet.</v>
          </cell>
          <cell r="BM87" t="str">
            <v>Light Gold and Purple</v>
          </cell>
          <cell r="BN87" t="str">
            <v>Light Gold and Purple</v>
          </cell>
          <cell r="BO87" t="str">
            <v>Gold, Purple</v>
          </cell>
          <cell r="BP87" t="str">
            <v>Soft Faux Leather</v>
          </cell>
          <cell r="BQ87" t="str">
            <v>Faux Leather</v>
          </cell>
          <cell r="BR87" t="str">
            <v>Faux Leather</v>
          </cell>
          <cell r="BW87" t="str">
            <v>Color: Light Gold and Purple
Material: Soft Faux Leather
Wash Care: Spot cleaning only.  If the shoe gets wet remember to first dry in the sun before putting it back in the closet.</v>
          </cell>
          <cell r="BX87" t="str">
            <v>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  <cell r="BY87" t="str">
            <v>&lt;p&gt;Light Gold Kolapuri with Purple Sole &lt;/p&gt;</v>
          </cell>
          <cell r="BZ87" t="str">
            <v>&lt;p&gt;Light Gold Kolapuri with Purple Sole &lt;/p&gt;
&lt;b&gt;Product Features : &lt;/b&gt;
&lt;ul&gt;&lt;li&gt;Color: Light Gold and Purple&lt;/li&gt;
&lt;li&gt;Material: Soft Faux Leather&lt;/li&gt;
&lt;li&gt;Wash Care: Spot cleaning only.  If the shoe gets wet remember to first dry in the sun before putting it back in the closet.&lt;/li&gt;&lt;/ul&gt;</v>
          </cell>
        </row>
        <row r="88">
          <cell r="A88">
            <v>3096</v>
          </cell>
          <cell r="B88" t="str">
            <v>Soft Faux Leather Flats in Rose Gold and Baby Pink</v>
          </cell>
          <cell r="C88" t="str">
            <v>Soft Faux Leather Flats in Rose Gold and Baby Pink | Flats For Women - Karmaplace</v>
          </cell>
          <cell r="D88" t="str">
            <v>Shop Soft Faux Leather Flats in Rose Gold and Baby Pink at best offer price on our online Saree Store. KarmaPlace. Check out</v>
          </cell>
          <cell r="H88">
            <v>3096</v>
          </cell>
          <cell r="I88" t="str">
            <v>Sole House</v>
          </cell>
          <cell r="J88" t="str">
            <v>Soft Faux Leather Flats in Rose Gold and Baby Pink</v>
          </cell>
          <cell r="L88" t="str">
            <v>size-6, size-7, size-8, size-9, size-10, size-11</v>
          </cell>
          <cell r="N88" t="str">
            <v>Soft Faux Leather</v>
          </cell>
          <cell r="O88" t="str">
            <v>sole_house_flats_sizechart</v>
          </cell>
          <cell r="P88" t="str">
            <v>Flats</v>
          </cell>
          <cell r="S88" t="str">
            <v>Rose Gold and Baby Pink</v>
          </cell>
          <cell r="T88" t="str">
            <v xml:space="preserve">Rose Gold , Baby Pink </v>
          </cell>
          <cell r="V88">
            <v>2199</v>
          </cell>
          <cell r="W88">
            <v>2299</v>
          </cell>
          <cell r="Y88" t="str">
            <v>3096-6</v>
          </cell>
          <cell r="Z88" t="str">
            <v>123.jpg</v>
          </cell>
          <cell r="AA88" t="str">
            <v>123.jpg</v>
          </cell>
          <cell r="AB88" t="str">
            <v>123.jpg</v>
          </cell>
          <cell r="AC88" t="str">
            <v>123.jpg</v>
          </cell>
          <cell r="AD88" t="str">
            <v>123.jpg</v>
          </cell>
          <cell r="AE88" t="str">
            <v>123.jpg</v>
          </cell>
          <cell r="AF88" t="str">
            <v>123.jpg</v>
          </cell>
          <cell r="AI88" t="str">
            <v>123.jpg
123.jpg
123.jpg
123.jpg
123.jpg
123.jpg</v>
          </cell>
          <cell r="AJ88" t="str">
            <v xml:space="preserve">Rose Gold Kolapuri with Baby Pink Sole </v>
          </cell>
          <cell r="AQ88" t="str">
            <v>sole-house, flats, gold, pink, faux leather, delivery-time-20-22-days, ideal-for-women, size-6, size-7, size-8, size-9, size-10, size-11, sole_house_flats_sizechart, Just In, footwear, Accessories</v>
          </cell>
          <cell r="AR88" t="str">
            <v>flats</v>
          </cell>
          <cell r="AS88" t="str">
            <v>sole-house</v>
          </cell>
          <cell r="AT88" t="str">
            <v>gold, pink</v>
          </cell>
          <cell r="AU88" t="str">
            <v>faux leather</v>
          </cell>
          <cell r="AV88" t="str">
            <v>delivery-time-20-22-days</v>
          </cell>
          <cell r="AW88" t="str">
            <v>size-6, size-7, size-8, size-9, size-10, size-11</v>
          </cell>
          <cell r="AX88" t="str">
            <v>sole_house_flats_sizechart</v>
          </cell>
          <cell r="AY88" t="str">
            <v>Just In, footwear, Accessories</v>
          </cell>
          <cell r="BD88" t="str">
            <v xml:space="preserve">Flats </v>
          </cell>
          <cell r="BE88" t="str">
            <v>Spot cleaning only.  If the shoe gets wet remember to first dry in the sun before putting it back in the closet.</v>
          </cell>
          <cell r="BM88" t="str">
            <v>Rose Gold and Baby Pink</v>
          </cell>
          <cell r="BN88" t="str">
            <v>Rose Gold and Baby Pink</v>
          </cell>
          <cell r="BO88" t="str">
            <v>Gold, Pink</v>
          </cell>
          <cell r="BP88" t="str">
            <v>Soft Faux Leather</v>
          </cell>
          <cell r="BQ88" t="str">
            <v>Faux Leather</v>
          </cell>
          <cell r="BR88" t="str">
            <v>Faux Leather</v>
          </cell>
          <cell r="BW88" t="str">
            <v>Color: Rose Gold and Baby Pink
Material: Soft Faux Leather
Wash Care: Spot cleaning only.  If the shoe gets wet remember to first dry in the sun before putting it back in the closet.</v>
          </cell>
          <cell r="BX88" t="str">
            <v>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  <cell r="BY88" t="str">
            <v>&lt;p&gt;Rose Gold Kolapuri with Baby Pink Sole &lt;/p&gt;</v>
          </cell>
          <cell r="BZ88" t="str">
            <v>&lt;p&gt;Rose Gold Kolapuri with Baby Pink Sole &lt;/p&gt;
&lt;b&gt;Product Features : &lt;/b&gt;
&lt;ul&gt;&lt;li&gt;Color: Rose Gold and Baby Pink&lt;/li&gt;
&lt;li&gt;Material: Soft Faux Leather&lt;/li&gt;
&lt;li&gt;Wash Care: Spot cleaning only.  If the shoe gets wet remember to first dry in the sun before putting it back in the closet.&lt;/li&gt;&lt;/ul&gt;</v>
          </cell>
        </row>
        <row r="89">
          <cell r="A89">
            <v>3097</v>
          </cell>
          <cell r="B89" t="str">
            <v>Soft Faux Leather Flats in Dark Grey and Black</v>
          </cell>
          <cell r="C89" t="str">
            <v>Soft Faux Leather Flats in Dark Grey and Black | Flats For Women - Karmaplace</v>
          </cell>
          <cell r="D89" t="str">
            <v>Shop Soft Faux Leather Flats in Dark Grey and Black at best offer price on our online Saree Store. KarmaPlace. Check out</v>
          </cell>
          <cell r="H89">
            <v>3097</v>
          </cell>
          <cell r="I89" t="str">
            <v>Sole House</v>
          </cell>
          <cell r="J89" t="str">
            <v>Soft Faux Leather Flats in Dark Grey and Black</v>
          </cell>
          <cell r="L89" t="str">
            <v>size-6, size-7, size-8, size-9, size-10, size-11</v>
          </cell>
          <cell r="N89" t="str">
            <v>Soft Faux Leather</v>
          </cell>
          <cell r="O89" t="str">
            <v>sole_house_flats_sizechart</v>
          </cell>
          <cell r="P89" t="str">
            <v>Flats</v>
          </cell>
          <cell r="S89" t="str">
            <v>Dark Grey and Black</v>
          </cell>
          <cell r="T89" t="str">
            <v xml:space="preserve">Dark Grey , Black and White Snake print </v>
          </cell>
          <cell r="V89">
            <v>2199</v>
          </cell>
          <cell r="W89">
            <v>2299</v>
          </cell>
          <cell r="Y89" t="str">
            <v>3097-6</v>
          </cell>
          <cell r="Z89" t="str">
            <v>123.jpg</v>
          </cell>
          <cell r="AA89" t="str">
            <v>123.jpg</v>
          </cell>
          <cell r="AB89" t="str">
            <v>123.jpg</v>
          </cell>
          <cell r="AC89" t="str">
            <v>123.jpg</v>
          </cell>
          <cell r="AD89" t="str">
            <v>123.jpg</v>
          </cell>
          <cell r="AE89" t="str">
            <v>123.jpg</v>
          </cell>
          <cell r="AF89" t="str">
            <v>123.jpg</v>
          </cell>
          <cell r="AI89" t="str">
            <v>123.jpg
123.jpg
123.jpg
123.jpg
123.jpg
123.jpg</v>
          </cell>
          <cell r="AJ89" t="str">
            <v xml:space="preserve">Dark Grey Kolapuri with Black and White Snake Print Sole </v>
          </cell>
          <cell r="AQ89" t="str">
            <v>sole-house, flats, grey, black, faux leather, delivery-time-20-22-days, ideal-for-women, size-6, size-7, size-8, size-9, size-10, size-11, sole_house_flats_sizechart, Just In, footwear, Accessories</v>
          </cell>
          <cell r="AR89" t="str">
            <v>flats</v>
          </cell>
          <cell r="AS89" t="str">
            <v>sole-house</v>
          </cell>
          <cell r="AT89" t="str">
            <v>grey, black</v>
          </cell>
          <cell r="AU89" t="str">
            <v>faux leather</v>
          </cell>
          <cell r="AV89" t="str">
            <v>delivery-time-20-22-days</v>
          </cell>
          <cell r="AW89" t="str">
            <v>size-6, size-7, size-8, size-9, size-10, size-11</v>
          </cell>
          <cell r="AX89" t="str">
            <v>sole_house_flats_sizechart</v>
          </cell>
          <cell r="AY89" t="str">
            <v>Just In, footwear, Accessories</v>
          </cell>
          <cell r="BD89" t="str">
            <v xml:space="preserve">Flats </v>
          </cell>
          <cell r="BE89" t="str">
            <v>Spot cleaning only.  If the shoe gets wet remember to first dry in the sun before putting it back in the closet.</v>
          </cell>
          <cell r="BM89" t="str">
            <v>Dark Grey and Black</v>
          </cell>
          <cell r="BN89" t="str">
            <v>Dark Grey and Black</v>
          </cell>
          <cell r="BO89" t="str">
            <v>Grey, Black</v>
          </cell>
          <cell r="BP89" t="str">
            <v>Soft Faux Leather</v>
          </cell>
          <cell r="BQ89" t="str">
            <v>Faux Leather</v>
          </cell>
          <cell r="BR89" t="str">
            <v>Faux Leather</v>
          </cell>
          <cell r="BW89" t="str">
            <v>Color: Dark Grey and Black
Material: Soft Faux Leather
Wash Care: Spot cleaning only.  If the shoe gets wet remember to first dry in the sun before putting it back in the closet.</v>
          </cell>
          <cell r="BX89" t="str">
            <v>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  <cell r="BY89" t="str">
            <v>&lt;p&gt;Dark Grey Kolapuri with Black and White Snake Print Sole &lt;/p&gt;</v>
          </cell>
          <cell r="BZ89" t="str">
            <v>&lt;p&gt;Dark Grey Kolapuri with Black and White Snake Print Sole &lt;/p&gt;
&lt;b&gt;Product Features : &lt;/b&gt;
&lt;ul&gt;&lt;li&gt;Color: Dark Grey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0">
          <cell r="A90">
            <v>3098</v>
          </cell>
          <cell r="B90" t="str">
            <v>Soft Faux Leather Flats in Cream and Pink</v>
          </cell>
          <cell r="C90" t="str">
            <v>Soft Faux Leather Flats in Cream and Pink | Flats For Women - Karmaplace</v>
          </cell>
          <cell r="D90" t="str">
            <v>Shop Soft Faux Leather Flats in Cream and Pink at best offer price on our online Saree Store. KarmaPlace. Check out</v>
          </cell>
          <cell r="H90">
            <v>3098</v>
          </cell>
          <cell r="I90" t="str">
            <v>Sole House</v>
          </cell>
          <cell r="J90" t="str">
            <v>Soft Faux Leather Flats in Cream and Pink</v>
          </cell>
          <cell r="L90" t="str">
            <v>size-6, size-7, size-8, size-9, size-10, size-11</v>
          </cell>
          <cell r="N90" t="str">
            <v>Soft Faux Leather</v>
          </cell>
          <cell r="O90" t="str">
            <v>sole_house_flats_sizechart</v>
          </cell>
          <cell r="P90" t="str">
            <v>Flats</v>
          </cell>
          <cell r="S90" t="str">
            <v>Cream and Pink</v>
          </cell>
          <cell r="T90" t="str">
            <v xml:space="preserve">Crème , Pink , Gold </v>
          </cell>
          <cell r="V90">
            <v>2650</v>
          </cell>
          <cell r="W90">
            <v>2750</v>
          </cell>
          <cell r="Y90" t="str">
            <v>3098-6</v>
          </cell>
          <cell r="Z90" t="str">
            <v>123.jpg</v>
          </cell>
          <cell r="AA90" t="str">
            <v>123.jpg</v>
          </cell>
          <cell r="AB90" t="str">
            <v>123.jpg</v>
          </cell>
          <cell r="AC90" t="str">
            <v>123.jpg</v>
          </cell>
          <cell r="AD90" t="str">
            <v>123.jpg</v>
          </cell>
          <cell r="AE90" t="str">
            <v>123.jpg</v>
          </cell>
          <cell r="AF90" t="str">
            <v>123.jpg</v>
          </cell>
          <cell r="AI90" t="str">
            <v>123.jpg
123.jpg
123.jpg
123.jpg
123.jpg
123.jpg</v>
          </cell>
          <cell r="AJ90" t="str">
            <v xml:space="preserve">Woven Jute Fabric With Gota Ring, Ping Pom Pom with Gold Cream and Copper Braiding </v>
          </cell>
          <cell r="AQ90" t="str">
            <v>sole-house, flats, cream, pink, faux leather, delivery-time-20-22-days, ideal-for-women, size-6, size-7, size-8, size-9, size-10, size-11, sole_house_flats_sizechart, Just In, footwear, Accessories</v>
          </cell>
          <cell r="AR90" t="str">
            <v>flats</v>
          </cell>
          <cell r="AS90" t="str">
            <v>sole-house</v>
          </cell>
          <cell r="AT90" t="str">
            <v>cream, pink</v>
          </cell>
          <cell r="AU90" t="str">
            <v>faux leather</v>
          </cell>
          <cell r="AV90" t="str">
            <v>delivery-time-20-22-days</v>
          </cell>
          <cell r="AW90" t="str">
            <v>size-6, size-7, size-8, size-9, size-10, size-11</v>
          </cell>
          <cell r="AX90" t="str">
            <v>sole_house_flats_sizechart</v>
          </cell>
          <cell r="AY90" t="str">
            <v>Just In, footwear, Accessories</v>
          </cell>
          <cell r="BD90" t="str">
            <v xml:space="preserve">Flats </v>
          </cell>
          <cell r="BE90" t="str">
            <v>Spot cleaning only.  If the shoe gets wet remember to first dry in the sun before putting it back in the closet.</v>
          </cell>
          <cell r="BM90" t="str">
            <v>Cream and Pink</v>
          </cell>
          <cell r="BN90" t="str">
            <v>Cream and Pink</v>
          </cell>
          <cell r="BO90" t="str">
            <v>Cream, Pink</v>
          </cell>
          <cell r="BP90" t="str">
            <v>Soft Faux Leather</v>
          </cell>
          <cell r="BQ90" t="str">
            <v>Faux Leather</v>
          </cell>
          <cell r="BR90" t="str">
            <v>Faux Leather</v>
          </cell>
          <cell r="BW90" t="str">
            <v>Color: Cream and Pink
Material: Soft Faux Leather
Wash Care: Spot cleaning only.  If the shoe gets wet remember to first dry in the sun before putting it back in the closet.</v>
          </cell>
          <cell r="BX90" t="str">
            <v>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  <cell r="BY90" t="str">
            <v>&lt;p&gt;Woven Jute Fabric With Gota Ring, Ping Pom Pom with Gold Cream and Copper Braiding &lt;/p&gt;</v>
          </cell>
          <cell r="BZ90" t="str">
            <v>&lt;p&gt;Woven Jute Fabric With Gota Ring, Ping Pom Pom with Gold Cream and Copper Braiding &lt;/p&gt;
&lt;b&gt;Product Features : &lt;/b&gt;
&lt;ul&gt;&lt;li&gt;Color: Cream and Pink&lt;/li&gt;
&lt;li&gt;Material: Soft Faux Leather&lt;/li&gt;
&lt;li&gt;Wash Care: Spot cleaning only.  If the shoe gets wet remember to first dry in the sun before putting it back in the closet.&lt;/li&gt;&lt;/ul&gt;</v>
          </cell>
        </row>
        <row r="91">
          <cell r="A91">
            <v>3099</v>
          </cell>
          <cell r="B91" t="str">
            <v>Soft Faux Leather Flats in Cream and Black</v>
          </cell>
          <cell r="C91" t="str">
            <v>Soft Faux Leather Flats in Cream and Black | Flats For Women - Karmaplace</v>
          </cell>
          <cell r="D91" t="str">
            <v>Shop Soft Faux Leather Flats in Cream and Black at best offer price on our online Saree Store. KarmaPlace. Check out</v>
          </cell>
          <cell r="H91">
            <v>3099</v>
          </cell>
          <cell r="I91" t="str">
            <v>Sole House</v>
          </cell>
          <cell r="J91" t="str">
            <v>Soft Faux Leather Flats in Cream and Black</v>
          </cell>
          <cell r="L91" t="str">
            <v>size-6, size-7, size-8, size-9, size-10, size-11</v>
          </cell>
          <cell r="N91" t="str">
            <v>Soft Faux Leather</v>
          </cell>
          <cell r="O91" t="str">
            <v>sole_house_flats_sizechart</v>
          </cell>
          <cell r="P91" t="str">
            <v>Flats</v>
          </cell>
          <cell r="S91" t="str">
            <v>Cream and Black</v>
          </cell>
          <cell r="T91" t="str">
            <v xml:space="preserve">Crème , Black </v>
          </cell>
          <cell r="V91">
            <v>2650</v>
          </cell>
          <cell r="W91">
            <v>2750</v>
          </cell>
          <cell r="Y91" t="str">
            <v>3099-6</v>
          </cell>
          <cell r="Z91" t="str">
            <v>123.jpg</v>
          </cell>
          <cell r="AA91" t="str">
            <v>123.jpg</v>
          </cell>
          <cell r="AB91" t="str">
            <v>123.jpg</v>
          </cell>
          <cell r="AC91" t="str">
            <v>123.jpg</v>
          </cell>
          <cell r="AD91" t="str">
            <v>123.jpg</v>
          </cell>
          <cell r="AE91" t="str">
            <v>123.jpg</v>
          </cell>
          <cell r="AF91" t="str">
            <v>123.jpg</v>
          </cell>
          <cell r="AI91" t="str">
            <v>123.jpg
123.jpg
123.jpg
123.jpg
123.jpg
123.jpg</v>
          </cell>
          <cell r="AJ91" t="str">
            <v xml:space="preserve">Mutistrap Concha Slider with Turquoise beads and orange tassel </v>
          </cell>
          <cell r="AQ91" t="str">
            <v>sole-house, flats, cream, black, faux leather, delivery-time-20-22-days, ideal-for-women, size-6, size-7, size-8, size-9, size-10, size-11, sole_house_flats_sizechart, Just In, footwear, Accessories</v>
          </cell>
          <cell r="AR91" t="str">
            <v>flats</v>
          </cell>
          <cell r="AS91" t="str">
            <v>sole-house</v>
          </cell>
          <cell r="AT91" t="str">
            <v>cream, black</v>
          </cell>
          <cell r="AU91" t="str">
            <v>faux leather</v>
          </cell>
          <cell r="AV91" t="str">
            <v>delivery-time-20-22-days</v>
          </cell>
          <cell r="AW91" t="str">
            <v>size-6, size-7, size-8, size-9, size-10, size-11</v>
          </cell>
          <cell r="AX91" t="str">
            <v>sole_house_flats_sizechart</v>
          </cell>
          <cell r="AY91" t="str">
            <v>Just In, footwear, Accessories</v>
          </cell>
          <cell r="BD91" t="str">
            <v xml:space="preserve">Flats </v>
          </cell>
          <cell r="BE91" t="str">
            <v>Spot cleaning only.  If the shoe gets wet remember to first dry in the sun before putting it back in the closet.</v>
          </cell>
          <cell r="BM91" t="str">
            <v>Cream and Black</v>
          </cell>
          <cell r="BN91" t="str">
            <v>Cream and Black</v>
          </cell>
          <cell r="BO91" t="str">
            <v>Cream, Black</v>
          </cell>
          <cell r="BP91" t="str">
            <v>Soft Faux Leather</v>
          </cell>
          <cell r="BQ91" t="str">
            <v>Faux Leather</v>
          </cell>
          <cell r="BR91" t="str">
            <v>Faux Leather</v>
          </cell>
          <cell r="BW91" t="str">
            <v>Color: Cream and Black
Material: Soft Faux Leather
Wash Care: Spot cleaning only.  If the shoe gets wet remember to first dry in the sun before putting it back in the closet.</v>
          </cell>
          <cell r="BX91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1" t="str">
            <v>&lt;p&gt;Mutistrap Concha Slider with Turquoise beads and orange tassel &lt;/p&gt;</v>
          </cell>
          <cell r="BZ91" t="str">
            <v>&lt;p&gt;Mutistrap Concha Slider with Turquoise beads and orange tassel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2">
          <cell r="A92">
            <v>3101</v>
          </cell>
          <cell r="B92" t="str">
            <v>Soft Faux Leather Pointed Flats in Cream and Black</v>
          </cell>
          <cell r="C92" t="str">
            <v>Soft Faux Leather Pointed Flats in Cream and Black | Pointed Flats For Women - Karmaplace</v>
          </cell>
          <cell r="D92" t="str">
            <v>Shop Soft Faux Leather Pointed Flats in Cream and Black at best offer price on our online Saree Store. KarmaPlace. Check out</v>
          </cell>
          <cell r="H92">
            <v>3101</v>
          </cell>
          <cell r="I92" t="str">
            <v>Sole House</v>
          </cell>
          <cell r="J92" t="str">
            <v>Soft Faux Leather Pointed Flats in Cream and Black</v>
          </cell>
          <cell r="L92" t="str">
            <v>size-6, size-7, size-8, size-9, size-10, size-11</v>
          </cell>
          <cell r="N92" t="str">
            <v>Soft Faux Leather</v>
          </cell>
          <cell r="O92" t="str">
            <v>sole_house_pointed_flats_size_chart</v>
          </cell>
          <cell r="P92" t="str">
            <v>Pointed Flats</v>
          </cell>
          <cell r="S92" t="str">
            <v>Cream and Black</v>
          </cell>
          <cell r="T92" t="str">
            <v xml:space="preserve">Crème , Black and Beige </v>
          </cell>
          <cell r="V92">
            <v>2750</v>
          </cell>
          <cell r="W92">
            <v>2850</v>
          </cell>
          <cell r="Y92" t="str">
            <v>3101-6</v>
          </cell>
          <cell r="Z92" t="str">
            <v>123.jpg</v>
          </cell>
          <cell r="AA92" t="str">
            <v>123.jpg</v>
          </cell>
          <cell r="AB92" t="str">
            <v>123.jpg</v>
          </cell>
          <cell r="AC92" t="str">
            <v>123.jpg</v>
          </cell>
          <cell r="AD92" t="str">
            <v>123.jpg</v>
          </cell>
          <cell r="AE92" t="str">
            <v>123.jpg</v>
          </cell>
          <cell r="AF92" t="str">
            <v>123.jpg</v>
          </cell>
          <cell r="AI92" t="str">
            <v>123.jpg
123.jpg
123.jpg
123.jpg
123.jpg
123.jpg</v>
          </cell>
          <cell r="AJ92" t="str">
            <v xml:space="preserve">Jute Pointed Slip ons with Metal Toe . Conches with Wooden Beads and Black thick braiding </v>
          </cell>
          <cell r="AQ92" t="str">
            <v>sole-house, flats, cream, black, faux leather, delivery-time-20-22-days, ideal-for-women, size-6, size-7, size-8, size-9, size-10, size-11, sole_house_pointed_flats_size_chart, Just In, footwear, Accessories</v>
          </cell>
          <cell r="AR92" t="str">
            <v>flats</v>
          </cell>
          <cell r="AS92" t="str">
            <v>sole-house</v>
          </cell>
          <cell r="AT92" t="str">
            <v>cream, black</v>
          </cell>
          <cell r="AU92" t="str">
            <v>faux leather</v>
          </cell>
          <cell r="AV92" t="str">
            <v>delivery-time-20-22-days</v>
          </cell>
          <cell r="AW92" t="str">
            <v>size-6, size-7, size-8, size-9, size-10, size-11</v>
          </cell>
          <cell r="AX92" t="str">
            <v>sole_house_pointed_flats_size_chart</v>
          </cell>
          <cell r="AY92" t="str">
            <v>Just In, footwear, Accessories</v>
          </cell>
          <cell r="BD92" t="str">
            <v xml:space="preserve">Pointed Flats </v>
          </cell>
          <cell r="BE92" t="str">
            <v>Spot cleaning only.  If the shoe gets wet remember to first dry in the sun before putting it back in the closet.</v>
          </cell>
          <cell r="BM92" t="str">
            <v>Cream and Black</v>
          </cell>
          <cell r="BN92" t="str">
            <v>Cream and Black</v>
          </cell>
          <cell r="BO92" t="str">
            <v>Cream, Black</v>
          </cell>
          <cell r="BP92" t="str">
            <v>Soft Faux Leather</v>
          </cell>
          <cell r="BQ92" t="str">
            <v>Faux Leather</v>
          </cell>
          <cell r="BR92" t="str">
            <v>Faux Leather</v>
          </cell>
          <cell r="BW92" t="str">
            <v>Color: Cream and Black
Material: Soft Faux Leather
Wash Care: Spot cleaning only.  If the shoe gets wet remember to first dry in the sun before putting it back in the closet.</v>
          </cell>
          <cell r="BX92" t="str">
            <v>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  <cell r="BY92" t="str">
            <v>&lt;p&gt;Jute Pointed Slip ons with Metal Toe . Conches with Wooden Beads and Black thick braiding &lt;/p&gt;</v>
          </cell>
          <cell r="BZ92" t="str">
            <v>&lt;p&gt;Jute Pointed Slip ons with Metal Toe . Conches with Wooden Beads and Black thick braiding &lt;/p&gt;
&lt;b&gt;Product Features : &lt;/b&gt;
&lt;ul&gt;&lt;li&gt;Color: Cream and Black&lt;/li&gt;
&lt;li&gt;Material: Soft Faux Leather&lt;/li&gt;
&lt;li&gt;Wash Care: Spot cleaning only.  If the shoe gets wet remember to first dry in the sun before putting it back in the closet.&lt;/li&gt;&lt;/ul&gt;</v>
          </cell>
        </row>
        <row r="93">
          <cell r="A93">
            <v>3102</v>
          </cell>
          <cell r="B93" t="str">
            <v>Soft Faux Leather Pointed Flats in Gold</v>
          </cell>
          <cell r="C93" t="str">
            <v>Soft Faux Leather Pointed Flats in Gold | Pointed Flats For Women - Karmaplace</v>
          </cell>
          <cell r="D93" t="str">
            <v>Shop Soft Faux Leather Pointed Flats in Gold at best offer price on our online Saree Store. KarmaPlace. Check out</v>
          </cell>
          <cell r="H93">
            <v>3102</v>
          </cell>
          <cell r="I93" t="str">
            <v>Sole House</v>
          </cell>
          <cell r="J93" t="str">
            <v>Soft Faux Leather Pointed Flats in Gold</v>
          </cell>
          <cell r="L93" t="str">
            <v>size-6, size-7, size-8, size-9, size-10, size-11</v>
          </cell>
          <cell r="N93" t="str">
            <v>Soft Faux Leather</v>
          </cell>
          <cell r="O93" t="str">
            <v>sole_house_pointed_flats_size_chart</v>
          </cell>
          <cell r="P93" t="str">
            <v>Pointed Flats</v>
          </cell>
          <cell r="S93" t="str">
            <v>Gold</v>
          </cell>
          <cell r="T93" t="str">
            <v xml:space="preserve">Gold &amp; Monochrome </v>
          </cell>
          <cell r="V93">
            <v>2750</v>
          </cell>
          <cell r="W93">
            <v>2850</v>
          </cell>
          <cell r="Y93" t="str">
            <v>3102-6</v>
          </cell>
          <cell r="Z93" t="str">
            <v>123.jpg</v>
          </cell>
          <cell r="AA93" t="str">
            <v>123.jpg</v>
          </cell>
          <cell r="AB93" t="str">
            <v>123.jpg</v>
          </cell>
          <cell r="AC93" t="str">
            <v>123.jpg</v>
          </cell>
          <cell r="AD93" t="str">
            <v>123.jpg</v>
          </cell>
          <cell r="AE93" t="str">
            <v>123.jpg</v>
          </cell>
          <cell r="AF93" t="str">
            <v>123.jpg</v>
          </cell>
          <cell r="AI93" t="str">
            <v>123.jpg
123.jpg
123.jpg
123.jpg
123.jpg
123.jpg</v>
          </cell>
          <cell r="AJ93" t="str">
            <v xml:space="preserve">Gold Textured animal print with Monochrome, Jute and Metal Coinns . </v>
          </cell>
          <cell r="AQ93" t="str">
            <v>sole-house, flats, gold, faux leather, delivery-time-20-22-days, ideal-for-women, size-6, size-7, size-8, size-9, size-10, size-11, sole_house_pointed_flats_size_chart, Just In, footwear, Accessories</v>
          </cell>
          <cell r="AR93" t="str">
            <v>flats</v>
          </cell>
          <cell r="AS93" t="str">
            <v>sole-house</v>
          </cell>
          <cell r="AT93" t="str">
            <v>gold</v>
          </cell>
          <cell r="AU93" t="str">
            <v>faux leather</v>
          </cell>
          <cell r="AV93" t="str">
            <v>delivery-time-20-22-days</v>
          </cell>
          <cell r="AW93" t="str">
            <v>size-6, size-7, size-8, size-9, size-10, size-11</v>
          </cell>
          <cell r="AX93" t="str">
            <v>sole_house_pointed_flats_size_chart</v>
          </cell>
          <cell r="AY93" t="str">
            <v>Just In, footwear, Accessories</v>
          </cell>
          <cell r="BD93" t="str">
            <v xml:space="preserve">Pointed Flats - 0.5 inch </v>
          </cell>
          <cell r="BE93" t="str">
            <v>Spot cleaning only.  If the shoe gets wet remember to first dry in the sun before putting it back in the closet.</v>
          </cell>
          <cell r="BM93" t="str">
            <v>Gold</v>
          </cell>
          <cell r="BN93" t="str">
            <v>Gold</v>
          </cell>
          <cell r="BO93" t="str">
            <v>Gold</v>
          </cell>
          <cell r="BP93" t="str">
            <v>Soft Faux Leather</v>
          </cell>
          <cell r="BQ93" t="str">
            <v>Faux Leather</v>
          </cell>
          <cell r="BR93" t="str">
            <v>Faux Leather</v>
          </cell>
          <cell r="BW93" t="str">
            <v>Color: Gold
Material: Soft Faux Leather
Wash Care: Spot cleaning only.  If the shoe gets wet remember to first dry in the sun before putting it back in the closet.</v>
          </cell>
          <cell r="BX93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3" t="str">
            <v>&lt;p&gt;Gold Textured animal print with Monochrome, Jute and Metal Coinns . &lt;/p&gt;</v>
          </cell>
          <cell r="BZ93" t="str">
            <v>&lt;p&gt;Gold Textured animal print with Monochrome, Jute and Metal Coinns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4">
          <cell r="A94">
            <v>3103</v>
          </cell>
          <cell r="B94" t="str">
            <v>Soft Faux Leather Kolapuri Flats in Silver</v>
          </cell>
          <cell r="C94" t="str">
            <v>Soft Faux Leather Kolapuri Flats in Silver | Kolapuri Flats For Women - Karmaplace</v>
          </cell>
          <cell r="D94" t="str">
            <v>Shop Soft Faux Leather Kolapuri Flats in Silver at best offer price on our online Saree Store. KarmaPlace. Check out</v>
          </cell>
          <cell r="H94">
            <v>3103</v>
          </cell>
          <cell r="I94" t="str">
            <v>Sole House</v>
          </cell>
          <cell r="J94" t="str">
            <v>Soft Faux Leather Kolapuri Flats in Silver</v>
          </cell>
          <cell r="L94" t="str">
            <v>size-6, size-7, size-8, size-9, size-10, size-11</v>
          </cell>
          <cell r="N94" t="str">
            <v>Soft Faux Leather</v>
          </cell>
          <cell r="O94" t="str">
            <v>sole_house_pointed_flats_size_chart</v>
          </cell>
          <cell r="P94" t="str">
            <v>Kolapuri Flats</v>
          </cell>
          <cell r="S94" t="str">
            <v>Silver</v>
          </cell>
          <cell r="T94" t="str">
            <v xml:space="preserve">Silver </v>
          </cell>
          <cell r="V94">
            <v>2150</v>
          </cell>
          <cell r="W94">
            <v>2250</v>
          </cell>
          <cell r="Y94" t="str">
            <v>3103-6</v>
          </cell>
          <cell r="Z94" t="str">
            <v>123.jpg</v>
          </cell>
          <cell r="AA94" t="str">
            <v>123.jpg</v>
          </cell>
          <cell r="AB94" t="str">
            <v>123.jpg</v>
          </cell>
          <cell r="AC94" t="str">
            <v>123.jpg</v>
          </cell>
          <cell r="AD94" t="str">
            <v>123.jpg</v>
          </cell>
          <cell r="AE94" t="str">
            <v>123.jpg</v>
          </cell>
          <cell r="AF94" t="str">
            <v>123.jpg</v>
          </cell>
          <cell r="AI94" t="str">
            <v>123.jpg
123.jpg
123.jpg
123.jpg
123.jpg
123.jpg</v>
          </cell>
          <cell r="AJ94" t="str">
            <v xml:space="preserve">Silver Stardust Kolapuri with Silver Tikki and Tikki on half inch Heels </v>
          </cell>
          <cell r="AQ94" t="str">
            <v>sole-house, flats, silver, faux leather, delivery-time-20-22-days, ideal-for-women, size-6, size-7, size-8, size-9, size-10, size-11, sole_house_pointed_flats_size_chart, Just In, footwear, Accessories</v>
          </cell>
          <cell r="AR94" t="str">
            <v>flats</v>
          </cell>
          <cell r="AS94" t="str">
            <v>sole-house</v>
          </cell>
          <cell r="AT94" t="str">
            <v>silver</v>
          </cell>
          <cell r="AU94" t="str">
            <v>faux leather</v>
          </cell>
          <cell r="AV94" t="str">
            <v>delivery-time-20-22-days</v>
          </cell>
          <cell r="AW94" t="str">
            <v>size-6, size-7, size-8, size-9, size-10, size-11</v>
          </cell>
          <cell r="AX94" t="str">
            <v>sole_house_pointed_flats_size_chart</v>
          </cell>
          <cell r="AY94" t="str">
            <v>Just In, footwear, Accessories</v>
          </cell>
          <cell r="BD94" t="str">
            <v>Kolapuri Flats</v>
          </cell>
          <cell r="BE94" t="str">
            <v>Spot cleaning only.  If the shoe gets wet remember to first dry in the sun before putting it back in the closet.</v>
          </cell>
          <cell r="BM94" t="str">
            <v>Silver</v>
          </cell>
          <cell r="BN94" t="str">
            <v>Silver</v>
          </cell>
          <cell r="BO94" t="str">
            <v>Silver</v>
          </cell>
          <cell r="BP94" t="str">
            <v>Soft Faux Leather</v>
          </cell>
          <cell r="BQ94" t="str">
            <v>Faux Leather</v>
          </cell>
          <cell r="BR94" t="str">
            <v>Faux Leather</v>
          </cell>
          <cell r="BW94" t="str">
            <v>Color: Silver
Material: Soft Faux Leather
Wash Care: Spot cleaning only.  If the shoe gets wet remember to first dry in the sun before putting it back in the closet.</v>
          </cell>
          <cell r="BX94" t="str">
            <v>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  <cell r="BY94" t="str">
            <v>&lt;p&gt;Silver Stardust Kolapuri with Silver Tikki and Tikki on half inch Heels &lt;/p&gt;</v>
          </cell>
          <cell r="BZ94" t="str">
            <v>&lt;p&gt;Silver Stardust Kolapuri with Silver Tikki and Tikki on half inch Heels &lt;/p&gt;
&lt;b&gt;Product Features : &lt;/b&gt;
&lt;ul&gt;&lt;li&gt;Color: Silver&lt;/li&gt;
&lt;li&gt;Material: Soft Faux Leather&lt;/li&gt;
&lt;li&gt;Wash Care: Spot cleaning only.  If the shoe gets wet remember to first dry in the sun before putting it back in the closet.&lt;/li&gt;&lt;/ul&gt;</v>
          </cell>
        </row>
        <row r="95">
          <cell r="A95">
            <v>3104</v>
          </cell>
          <cell r="B95" t="str">
            <v>Soft Faux Leather Kolapuri Flats in Gold</v>
          </cell>
          <cell r="C95" t="str">
            <v>Soft Faux Leather Kolapuri Flats in Gold | Kolapuri Flats For Women - Karmaplace</v>
          </cell>
          <cell r="D95" t="str">
            <v>Shop Soft Faux Leather Kolapuri Flats in Gold at best offer price on our online Saree Store. KarmaPlace. Check out</v>
          </cell>
          <cell r="H95">
            <v>3104</v>
          </cell>
          <cell r="I95" t="str">
            <v>Sole House</v>
          </cell>
          <cell r="J95" t="str">
            <v>Soft Faux Leather Kolapuri Flats in Gold</v>
          </cell>
          <cell r="L95" t="str">
            <v>size-6, size-7, size-8, size-9, size-10, size-11</v>
          </cell>
          <cell r="N95" t="str">
            <v>Soft Faux Leather</v>
          </cell>
          <cell r="O95" t="str">
            <v>sole_house_pointed_flats_size_chart</v>
          </cell>
          <cell r="P95" t="str">
            <v>Kolapuri Flats</v>
          </cell>
          <cell r="S95" t="str">
            <v>Gold</v>
          </cell>
          <cell r="T95" t="str">
            <v xml:space="preserve">Gold </v>
          </cell>
          <cell r="V95">
            <v>2150</v>
          </cell>
          <cell r="W95">
            <v>2250</v>
          </cell>
          <cell r="Y95" t="str">
            <v>3104-6</v>
          </cell>
          <cell r="Z95" t="str">
            <v>123.jpg</v>
          </cell>
          <cell r="AA95" t="str">
            <v>123.jpg</v>
          </cell>
          <cell r="AB95" t="str">
            <v>123.jpg</v>
          </cell>
          <cell r="AC95" t="str">
            <v>123.jpg</v>
          </cell>
          <cell r="AD95" t="str">
            <v>123.jpg</v>
          </cell>
          <cell r="AE95" t="str">
            <v>123.jpg</v>
          </cell>
          <cell r="AF95" t="str">
            <v>123.jpg</v>
          </cell>
          <cell r="AI95" t="str">
            <v>123.jpg
123.jpg
123.jpg
123.jpg
123.jpg
123.jpg</v>
          </cell>
          <cell r="AJ95" t="str">
            <v xml:space="preserve">Gold Stardust Kolapuri with Gold Tikki and Tikki on half inch Heels </v>
          </cell>
          <cell r="AQ95" t="str">
            <v>sole-house, flats, gold, faux leather, delivery-time-20-22-days, ideal-for-women, size-6, size-7, size-8, size-9, size-10, size-11, sole_house_pointed_flats_size_chart, Just In, footwear, Accessories</v>
          </cell>
          <cell r="AR95" t="str">
            <v>flats</v>
          </cell>
          <cell r="AS95" t="str">
            <v>sole-house</v>
          </cell>
          <cell r="AT95" t="str">
            <v>gold</v>
          </cell>
          <cell r="AU95" t="str">
            <v>faux leather</v>
          </cell>
          <cell r="AV95" t="str">
            <v>delivery-time-20-22-days</v>
          </cell>
          <cell r="AW95" t="str">
            <v>size-6, size-7, size-8, size-9, size-10, size-11</v>
          </cell>
          <cell r="AX95" t="str">
            <v>sole_house_pointed_flats_size_chart</v>
          </cell>
          <cell r="AY95" t="str">
            <v>Just In, footwear, Accessories</v>
          </cell>
          <cell r="BD95" t="str">
            <v>Kolapuri Flats</v>
          </cell>
          <cell r="BE95" t="str">
            <v>Spot cleaning only.  If the shoe gets wet remember to first dry in the sun before putting it back in the closet.</v>
          </cell>
          <cell r="BM95" t="str">
            <v>Gold</v>
          </cell>
          <cell r="BN95" t="str">
            <v>Gold</v>
          </cell>
          <cell r="BO95" t="str">
            <v>Gold</v>
          </cell>
          <cell r="BP95" t="str">
            <v>Soft Faux Leather</v>
          </cell>
          <cell r="BQ95" t="str">
            <v>Faux Leather</v>
          </cell>
          <cell r="BR95" t="str">
            <v>Faux Leather</v>
          </cell>
          <cell r="BW95" t="str">
            <v>Color: Gold
Material: Soft Faux Leather
Wash Care: Spot cleaning only.  If the shoe gets wet remember to first dry in the sun before putting it back in the closet.</v>
          </cell>
          <cell r="BX95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95" t="str">
            <v>&lt;p&gt;Gold Stardust Kolapuri with Gold Tikki and Tikki on half inch Heels &lt;/p&gt;</v>
          </cell>
          <cell r="BZ95" t="str">
            <v>&lt;p&gt;Gold Stardust Kolapuri with Gold Tikki and Tikki on half inch Heels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96">
          <cell r="A96">
            <v>3105</v>
          </cell>
          <cell r="B96" t="str">
            <v>Soft Faux Leather Kolapuri Flats in Rose Gold</v>
          </cell>
          <cell r="C96" t="str">
            <v>Soft Faux Leather Kolapuri Flats in Rose Gold | Kolapuri Flats For Women - Karmaplace</v>
          </cell>
          <cell r="D96" t="str">
            <v>Shop Soft Faux Leather Kolapuri Flats in Rose Gold at best offer price on our online Saree Store. KarmaPlace. Check out</v>
          </cell>
          <cell r="H96">
            <v>3105</v>
          </cell>
          <cell r="I96" t="str">
            <v>Sole House</v>
          </cell>
          <cell r="J96" t="str">
            <v>Soft Faux Leather Kolapuri Flats in Rose Gold</v>
          </cell>
          <cell r="L96" t="str">
            <v>size-6, size-7, size-8, size-9, size-10, size-11</v>
          </cell>
          <cell r="N96" t="str">
            <v>Soft Faux Leather</v>
          </cell>
          <cell r="O96" t="str">
            <v>sole_house_pointed_flats_size_chart</v>
          </cell>
          <cell r="P96" t="str">
            <v>Kolapuri Flats</v>
          </cell>
          <cell r="S96" t="str">
            <v>Rose Gold</v>
          </cell>
          <cell r="T96" t="str">
            <v xml:space="preserve">Rosegold </v>
          </cell>
          <cell r="V96">
            <v>2150</v>
          </cell>
          <cell r="W96">
            <v>2250</v>
          </cell>
          <cell r="Y96" t="str">
            <v>3105-6</v>
          </cell>
          <cell r="Z96" t="str">
            <v>123.jpg</v>
          </cell>
          <cell r="AA96" t="str">
            <v>123.jpg</v>
          </cell>
          <cell r="AB96" t="str">
            <v>123.jpg</v>
          </cell>
          <cell r="AC96" t="str">
            <v>123.jpg</v>
          </cell>
          <cell r="AD96" t="str">
            <v>123.jpg</v>
          </cell>
          <cell r="AE96" t="str">
            <v>123.jpg</v>
          </cell>
          <cell r="AF96" t="str">
            <v>123.jpg</v>
          </cell>
          <cell r="AI96" t="str">
            <v>123.jpg
123.jpg
123.jpg
123.jpg
123.jpg
123.jpg</v>
          </cell>
          <cell r="AJ96" t="str">
            <v xml:space="preserve">Rose Gold Stardust Kolapuri with Rose gold Tikki and Tikki on half inch Heels </v>
          </cell>
          <cell r="AQ96" t="str">
            <v>sole-house, flats, gold, faux leather, delivery-time-20-22-days, ideal-for-women, size-6, size-7, size-8, size-9, size-10, size-11, sole_house_pointed_flats_size_chart, Just In, footwear, Accessories</v>
          </cell>
          <cell r="AR96" t="str">
            <v>flats</v>
          </cell>
          <cell r="AS96" t="str">
            <v>sole-house</v>
          </cell>
          <cell r="AT96" t="str">
            <v>gold</v>
          </cell>
          <cell r="AU96" t="str">
            <v>faux leather</v>
          </cell>
          <cell r="AV96" t="str">
            <v>delivery-time-20-22-days</v>
          </cell>
          <cell r="AW96" t="str">
            <v>size-6, size-7, size-8, size-9, size-10, size-11</v>
          </cell>
          <cell r="AX96" t="str">
            <v>sole_house_pointed_flats_size_chart</v>
          </cell>
          <cell r="AY96" t="str">
            <v>Just In, footwear, Accessories</v>
          </cell>
          <cell r="BD96" t="str">
            <v>Kolapuri Flats</v>
          </cell>
          <cell r="BE96" t="str">
            <v>Spot cleaning only.  If the shoe gets wet remember to first dry in the sun before putting it back in the closet.</v>
          </cell>
          <cell r="BM96" t="str">
            <v>Rose Gold</v>
          </cell>
          <cell r="BN96" t="str">
            <v>Rose Gold</v>
          </cell>
          <cell r="BO96" t="str">
            <v>Gold</v>
          </cell>
          <cell r="BP96" t="str">
            <v>Soft Faux Leather</v>
          </cell>
          <cell r="BQ96" t="str">
            <v>Faux Leather</v>
          </cell>
          <cell r="BR96" t="str">
            <v>Faux Leather</v>
          </cell>
          <cell r="BW96" t="str">
            <v>Color: Rose Gold
Material: Soft Faux Leather
Wash Care: Spot cleaning only.  If the shoe gets wet remember to first dry in the sun before putting it back in the closet.</v>
          </cell>
          <cell r="BX96" t="str">
            <v>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  <cell r="BY96" t="str">
            <v>&lt;p&gt;Rose Gold Stardust Kolapuri with Rose gold Tikki and Tikki on half inch Heels &lt;/p&gt;</v>
          </cell>
          <cell r="BZ96" t="str">
            <v>&lt;p&gt;Rose Gold Stardust Kolapuri with Rose gold Tikki and Tikki on half inch Heels &lt;/p&gt;
&lt;b&gt;Product Features : &lt;/b&gt;
&lt;ul&gt;&lt;li&gt;Color: Rose Gold&lt;/li&gt;
&lt;li&gt;Material: Soft Faux Leather&lt;/li&gt;
&lt;li&gt;Wash Care: Spot cleaning only.  If the shoe gets wet remember to first dry in the sun before putting it back in the closet.&lt;/li&gt;&lt;/ul&gt;</v>
          </cell>
        </row>
        <row r="97">
          <cell r="A97">
            <v>3106</v>
          </cell>
          <cell r="B97" t="str">
            <v>Soft Faux Leather Pointed Flats in Olive Green</v>
          </cell>
          <cell r="C97" t="str">
            <v>Soft Faux Leather Pointed Flats in Olive Green | Pointed Flats For Women - Karmaplace</v>
          </cell>
          <cell r="D97" t="str">
            <v>Shop Soft Faux Leather Pointed Flats in Olive Green at best offer price on our online Saree Store. KarmaPlace. Check out</v>
          </cell>
          <cell r="H97">
            <v>3106</v>
          </cell>
          <cell r="I97" t="str">
            <v>Sole House</v>
          </cell>
          <cell r="J97" t="str">
            <v>Soft Faux Leather Pointed Flats in Olive Green</v>
          </cell>
          <cell r="L97" t="str">
            <v>size-6, size-7, size-8, size-9, size-10, size-11</v>
          </cell>
          <cell r="N97" t="str">
            <v>Soft Faux Leather</v>
          </cell>
          <cell r="O97" t="str">
            <v>sole_house_pointed_flats_size_chart</v>
          </cell>
          <cell r="P97" t="str">
            <v>Pointed Flats</v>
          </cell>
          <cell r="S97" t="str">
            <v>Olive Green</v>
          </cell>
          <cell r="T97" t="str">
            <v xml:space="preserve">Olive Green </v>
          </cell>
          <cell r="V97">
            <v>2870</v>
          </cell>
          <cell r="W97">
            <v>2970</v>
          </cell>
          <cell r="Y97" t="str">
            <v>3106-6</v>
          </cell>
          <cell r="Z97" t="str">
            <v>123.jpg</v>
          </cell>
          <cell r="AA97" t="str">
            <v>123.jpg</v>
          </cell>
          <cell r="AB97" t="str">
            <v>123.jpg</v>
          </cell>
          <cell r="AC97" t="str">
            <v>123.jpg</v>
          </cell>
          <cell r="AD97" t="str">
            <v>123.jpg</v>
          </cell>
          <cell r="AE97" t="str">
            <v>123.jpg</v>
          </cell>
          <cell r="AF97" t="str">
            <v>123.jpg</v>
          </cell>
          <cell r="AI97" t="str">
            <v>123.jpg
123.jpg
123.jpg
123.jpg
123.jpg
123.jpg</v>
          </cell>
          <cell r="AJ97" t="str">
            <v xml:space="preserve">Ivy Matt Green Leaves Cut Loafers in Matt Olive Green . </v>
          </cell>
          <cell r="AQ97" t="str">
            <v>sole-house, flats, olive, faux leather, delivery-time-20-22-days, ideal-for-women, size-6, size-7, size-8, size-9, size-10, size-11, sole_house_pointed_flats_size_chart, Just In, footwear, Accessories</v>
          </cell>
          <cell r="AR97" t="str">
            <v>flats</v>
          </cell>
          <cell r="AS97" t="str">
            <v>sole-house</v>
          </cell>
          <cell r="AT97" t="str">
            <v>olive</v>
          </cell>
          <cell r="AU97" t="str">
            <v>faux leather</v>
          </cell>
          <cell r="AV97" t="str">
            <v>delivery-time-20-22-days</v>
          </cell>
          <cell r="AW97" t="str">
            <v>size-6, size-7, size-8, size-9, size-10, size-11</v>
          </cell>
          <cell r="AX97" t="str">
            <v>sole_house_pointed_flats_size_chart</v>
          </cell>
          <cell r="AY97" t="str">
            <v>Just In, footwear, Accessories</v>
          </cell>
          <cell r="BD97" t="str">
            <v xml:space="preserve">Pointed Flats - 0.5 inch </v>
          </cell>
          <cell r="BE97" t="str">
            <v>Spot cleaning only.  If the shoe gets wet remember to first dry in the sun before putting it back in the closet.</v>
          </cell>
          <cell r="BM97" t="str">
            <v>Olive Green</v>
          </cell>
          <cell r="BN97" t="str">
            <v>Olive Green</v>
          </cell>
          <cell r="BO97" t="str">
            <v>Olive</v>
          </cell>
          <cell r="BP97" t="str">
            <v>Soft Faux Leather</v>
          </cell>
          <cell r="BQ97" t="str">
            <v>Faux Leather</v>
          </cell>
          <cell r="BR97" t="str">
            <v>Faux Leather</v>
          </cell>
          <cell r="BW97" t="str">
            <v>Color: Olive Green
Material: Soft Faux Leather
Wash Care: Spot cleaning only.  If the shoe gets wet remember to first dry in the sun before putting it back in the closet.</v>
          </cell>
          <cell r="BX97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7" t="str">
            <v>&lt;p&gt;Ivy Matt Green Leaves Cut Loafers in Matt Olive Green . &lt;/p&gt;</v>
          </cell>
          <cell r="BZ97" t="str">
            <v>&lt;p&gt;Ivy Matt Green Leaves Cut Loafers in Matt Olive Green .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8">
          <cell r="A98">
            <v>3107</v>
          </cell>
          <cell r="B98" t="str">
            <v>Soft Faux Leather Block Heel in Olive Green</v>
          </cell>
          <cell r="C98" t="str">
            <v>Soft Faux Leather Block Heel in Olive Green | Block Heel For Women - Karmaplace</v>
          </cell>
          <cell r="D98" t="str">
            <v>Shop Soft Faux Leather Block Heel in Olive Green at best offer price on our online Saree Store. KarmaPlace. Check out</v>
          </cell>
          <cell r="H98">
            <v>3107</v>
          </cell>
          <cell r="I98" t="str">
            <v>Sole House</v>
          </cell>
          <cell r="J98" t="str">
            <v>Soft Faux Leather Block Heel in Olive Green</v>
          </cell>
          <cell r="L98" t="str">
            <v>size-6, size-7, size-8, size-9, size-10, size-11</v>
          </cell>
          <cell r="N98" t="str">
            <v>Soft Faux Leather</v>
          </cell>
          <cell r="O98" t="str">
            <v>sole_house_block_heel_size_chart</v>
          </cell>
          <cell r="P98" t="str">
            <v>Block Heel</v>
          </cell>
          <cell r="S98" t="str">
            <v>Olive Green</v>
          </cell>
          <cell r="T98" t="str">
            <v xml:space="preserve">Olive Green </v>
          </cell>
          <cell r="V98">
            <v>3250</v>
          </cell>
          <cell r="W98">
            <v>3350</v>
          </cell>
          <cell r="Y98" t="str">
            <v>3107-6</v>
          </cell>
          <cell r="Z98" t="str">
            <v>123.jpg</v>
          </cell>
          <cell r="AA98" t="str">
            <v>123.jpg</v>
          </cell>
          <cell r="AB98" t="str">
            <v>123.jpg</v>
          </cell>
          <cell r="AC98" t="str">
            <v>123.jpg</v>
          </cell>
          <cell r="AD98" t="str">
            <v>123.jpg</v>
          </cell>
          <cell r="AE98" t="str">
            <v>123.jpg</v>
          </cell>
          <cell r="AF98" t="str">
            <v>123.jpg</v>
          </cell>
          <cell r="AI98" t="str">
            <v>123.jpg
123.jpg
123.jpg
123.jpg
123.jpg
123.jpg</v>
          </cell>
          <cell r="AJ98" t="str">
            <v xml:space="preserve">Ivy Green Block Heels in Olive Green with Trapeez Heels in 3 inch </v>
          </cell>
          <cell r="AQ98" t="str">
            <v>sole-house, heels, olive, faux leather, delivery-time-20-22-days, ideal-for-women, size-6, size-7, size-8, size-9, size-10, size-11, sole_house_block_heel_size_chart, Just In, footwear, Accessories</v>
          </cell>
          <cell r="AR98" t="str">
            <v>heels</v>
          </cell>
          <cell r="AS98" t="str">
            <v>sole-house</v>
          </cell>
          <cell r="AT98" t="str">
            <v>olive</v>
          </cell>
          <cell r="AU98" t="str">
            <v>faux leather</v>
          </cell>
          <cell r="AV98" t="str">
            <v>delivery-time-20-22-days</v>
          </cell>
          <cell r="AW98" t="str">
            <v>size-6, size-7, size-8, size-9, size-10, size-11</v>
          </cell>
          <cell r="AX98" t="str">
            <v>sole_house_block_heel_size_chart</v>
          </cell>
          <cell r="AY98" t="str">
            <v>Just In, footwear, Accessories</v>
          </cell>
          <cell r="BD98" t="str">
            <v xml:space="preserve">Block Heels - 3 inch </v>
          </cell>
          <cell r="BE98" t="str">
            <v>Spot cleaning only.  If the shoe gets wet remember to first dry in the sun before putting it back in the closet.</v>
          </cell>
          <cell r="BM98" t="str">
            <v>Olive Green</v>
          </cell>
          <cell r="BN98" t="str">
            <v>Olive Green</v>
          </cell>
          <cell r="BO98" t="str">
            <v>Olive</v>
          </cell>
          <cell r="BP98" t="str">
            <v>Soft Faux Leather</v>
          </cell>
          <cell r="BQ98" t="str">
            <v>Faux Leather</v>
          </cell>
          <cell r="BR98" t="str">
            <v>Faux Leather</v>
          </cell>
          <cell r="BW98" t="str">
            <v>Color: Olive Green
Material: Soft Faux Leather
Wash Care: Spot cleaning only.  If the shoe gets wet remember to first dry in the sun before putting it back in the closet.</v>
          </cell>
          <cell r="BX98" t="str">
            <v>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  <cell r="BY98" t="str">
            <v>&lt;p&gt;Ivy Green Block Heels in Olive Green with Trapeez Heels in 3 inch &lt;/p&gt;</v>
          </cell>
          <cell r="BZ98" t="str">
            <v>&lt;p&gt;Ivy Green Block Heels in Olive Green with Trapeez Heels in 3 inch &lt;/p&gt;
&lt;b&gt;Product Features : &lt;/b&gt;
&lt;ul&gt;&lt;li&gt;Color: Olive Green&lt;/li&gt;
&lt;li&gt;Material: Soft Faux Leather&lt;/li&gt;
&lt;li&gt;Wash Care: Spot cleaning only.  If the shoe gets wet remember to first dry in the sun before putting it back in the closet.&lt;/li&gt;&lt;/ul&gt;</v>
          </cell>
        </row>
        <row r="99">
          <cell r="A99">
            <v>3108</v>
          </cell>
          <cell r="B99" t="str">
            <v>Soft Faux Leather Block Heel in Black and Gold</v>
          </cell>
          <cell r="C99" t="str">
            <v>Soft Faux Leather Block Heel in Black and Gold | Block Heel For Women - Karmaplace</v>
          </cell>
          <cell r="D99" t="str">
            <v>Shop Soft Faux Leather Block Heel in Black and Gold at best offer price on our online Saree Store. KarmaPlace. Check out</v>
          </cell>
          <cell r="H99">
            <v>3108</v>
          </cell>
          <cell r="I99" t="str">
            <v>Sole House</v>
          </cell>
          <cell r="J99" t="str">
            <v>Soft Faux Leather Block Heel in Black and Gold</v>
          </cell>
          <cell r="L99" t="str">
            <v>size-6, size-7, size-8, size-9, size-10, size-11</v>
          </cell>
          <cell r="N99" t="str">
            <v>Soft Faux Leather</v>
          </cell>
          <cell r="O99" t="str">
            <v>sole_house_block_heel_size_chart</v>
          </cell>
          <cell r="P99" t="str">
            <v>Block Heel</v>
          </cell>
          <cell r="S99" t="str">
            <v>Black and Gold</v>
          </cell>
          <cell r="T99" t="str">
            <v xml:space="preserve">Black &amp; Gold </v>
          </cell>
          <cell r="V99">
            <v>3150</v>
          </cell>
          <cell r="W99">
            <v>3250</v>
          </cell>
          <cell r="Y99" t="str">
            <v>3108-6</v>
          </cell>
          <cell r="Z99" t="str">
            <v>123.jpg</v>
          </cell>
          <cell r="AA99" t="str">
            <v>123.jpg</v>
          </cell>
          <cell r="AB99" t="str">
            <v>123.jpg</v>
          </cell>
          <cell r="AC99" t="str">
            <v>123.jpg</v>
          </cell>
          <cell r="AD99" t="str">
            <v>123.jpg</v>
          </cell>
          <cell r="AE99" t="str">
            <v>123.jpg</v>
          </cell>
          <cell r="AF99" t="str">
            <v>123.jpg</v>
          </cell>
          <cell r="AI99" t="str">
            <v>123.jpg
123.jpg
123.jpg
123.jpg
123.jpg
123.jpg</v>
          </cell>
          <cell r="AJ99" t="str">
            <v xml:space="preserve">Strappy Black Vegan Leather with Gold Tiki and Cream Bead embroidery, with Embroidery on Slender 3 inch Heel . </v>
          </cell>
          <cell r="AQ99" t="str">
            <v>sole-house, heels, black, gold, faux leather, delivery-time-20-22-days, ideal-for-women, size-6, size-7, size-8, size-9, size-10, size-11, sole_house_block_heel_size_chart, Just In, footwear, Accessories</v>
          </cell>
          <cell r="AR99" t="str">
            <v>heels</v>
          </cell>
          <cell r="AS99" t="str">
            <v>sole-house</v>
          </cell>
          <cell r="AT99" t="str">
            <v>black, gold</v>
          </cell>
          <cell r="AU99" t="str">
            <v>faux leather</v>
          </cell>
          <cell r="AV99" t="str">
            <v>delivery-time-20-22-days</v>
          </cell>
          <cell r="AW99" t="str">
            <v>size-6, size-7, size-8, size-9, size-10, size-11</v>
          </cell>
          <cell r="AX99" t="str">
            <v>sole_house_block_heel_size_chart</v>
          </cell>
          <cell r="AY99" t="str">
            <v>Just In, footwear, Accessories</v>
          </cell>
          <cell r="BD99" t="str">
            <v xml:space="preserve">Block Heel - 3 inch </v>
          </cell>
          <cell r="BE99" t="str">
            <v>Spot cleaning only.  If the shoe gets wet remember to first dry in the sun before putting it back in the closet.</v>
          </cell>
          <cell r="BM99" t="str">
            <v>Black and Gold</v>
          </cell>
          <cell r="BN99" t="str">
            <v>Black and Gold</v>
          </cell>
          <cell r="BO99" t="str">
            <v>Black, Gold</v>
          </cell>
          <cell r="BP99" t="str">
            <v>Soft Faux Leather</v>
          </cell>
          <cell r="BQ99" t="str">
            <v>Faux Leather</v>
          </cell>
          <cell r="BR99" t="str">
            <v>Faux Leather</v>
          </cell>
          <cell r="BW99" t="str">
            <v>Color: Black and Gold
Material: Soft Faux Leather
Wash Care: Spot cleaning only.  If the shoe gets wet remember to first dry in the sun before putting it back in the closet.</v>
          </cell>
          <cell r="BX99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99" t="str">
            <v>&lt;p&gt;Strappy Black Vegan Leather with Gold Tiki and Cream Bead embroidery, with Embroidery on Slender 3 inch Heel . &lt;/p&gt;</v>
          </cell>
          <cell r="BZ99" t="str">
            <v>&lt;p&gt;Strappy Black Vegan Leather with Gold Tiki and Cream Bead embroidery, with Embroidery on Slender 3 inch Heel .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0">
          <cell r="A100">
            <v>3109</v>
          </cell>
          <cell r="B100" t="str">
            <v>Soft Faux Leather Block Heel in Gold</v>
          </cell>
          <cell r="C100" t="str">
            <v>Soft Faux Leather Block Heel in Gold | Block Heel For Women - Karmaplace</v>
          </cell>
          <cell r="D100" t="str">
            <v>Shop Soft Faux Leather Block Heel in Gold at best offer price on our online Saree Store. KarmaPlace. Check out</v>
          </cell>
          <cell r="H100">
            <v>3109</v>
          </cell>
          <cell r="I100" t="str">
            <v>Sole House</v>
          </cell>
          <cell r="J100" t="str">
            <v>Soft Faux Leather Block Heel in Gold</v>
          </cell>
          <cell r="L100" t="str">
            <v>size-6, size-7, size-8, size-9, size-10, size-11</v>
          </cell>
          <cell r="N100" t="str">
            <v>Soft Faux Leather</v>
          </cell>
          <cell r="O100" t="str">
            <v>sole_house_block_heel_size_chart</v>
          </cell>
          <cell r="P100" t="str">
            <v>Block Heel</v>
          </cell>
          <cell r="S100" t="str">
            <v>Gold</v>
          </cell>
          <cell r="T100" t="str">
            <v>Gold</v>
          </cell>
          <cell r="V100">
            <v>3150</v>
          </cell>
          <cell r="W100">
            <v>3250</v>
          </cell>
          <cell r="Y100" t="str">
            <v>3109-6</v>
          </cell>
          <cell r="Z100" t="str">
            <v>123.jpg</v>
          </cell>
          <cell r="AA100" t="str">
            <v>123.jpg</v>
          </cell>
          <cell r="AB100" t="str">
            <v>123.jpg</v>
          </cell>
          <cell r="AC100" t="str">
            <v>123.jpg</v>
          </cell>
          <cell r="AD100" t="str">
            <v>123.jpg</v>
          </cell>
          <cell r="AE100" t="str">
            <v>123.jpg</v>
          </cell>
          <cell r="AF100" t="str">
            <v>123.jpg</v>
          </cell>
          <cell r="AI100" t="str">
            <v>123.jpg
123.jpg
123.jpg
123.jpg
123.jpg
123.jpg</v>
          </cell>
          <cell r="AJ100" t="str">
            <v xml:space="preserve">Strappy Gold Vegan Leather with Gold Tiki and Cream Bead embroidery, with Embroidery on 2 inch block Heel . </v>
          </cell>
          <cell r="AQ100" t="str">
            <v>sole-house, heels, gold, faux leather, delivery-time-20-22-days, ideal-for-women, size-6, size-7, size-8, size-9, size-10, size-11, sole_house_block_heel_size_chart, Just In, footwear, Accessories</v>
          </cell>
          <cell r="AR100" t="str">
            <v>heels</v>
          </cell>
          <cell r="AS100" t="str">
            <v>sole-house</v>
          </cell>
          <cell r="AT100" t="str">
            <v>gold</v>
          </cell>
          <cell r="AU100" t="str">
            <v>faux leather</v>
          </cell>
          <cell r="AV100" t="str">
            <v>delivery-time-20-22-days</v>
          </cell>
          <cell r="AW100" t="str">
            <v>size-6, size-7, size-8, size-9, size-10, size-11</v>
          </cell>
          <cell r="AX100" t="str">
            <v>sole_house_block_heel_size_chart</v>
          </cell>
          <cell r="AY100" t="str">
            <v>Just In, footwear, Accessories</v>
          </cell>
          <cell r="BD100" t="str">
            <v xml:space="preserve">Block Heel - 2 inch </v>
          </cell>
          <cell r="BE100" t="str">
            <v>Spot cleaning only.  If the shoe gets wet remember to first dry in the sun before putting it back in the closet.</v>
          </cell>
          <cell r="BM100" t="str">
            <v>Gold</v>
          </cell>
          <cell r="BN100" t="str">
            <v>Gold</v>
          </cell>
          <cell r="BO100" t="str">
            <v>Gold</v>
          </cell>
          <cell r="BP100" t="str">
            <v>Soft Faux Leather</v>
          </cell>
          <cell r="BQ100" t="str">
            <v>Faux Leather</v>
          </cell>
          <cell r="BR100" t="str">
            <v>Faux Leather</v>
          </cell>
          <cell r="BW100" t="str">
            <v>Color: Gold
Material: Soft Faux Leather
Wash Care: Spot cleaning only.  If the shoe gets wet remember to first dry in the sun before putting it back in the closet.</v>
          </cell>
          <cell r="BX100" t="str">
            <v>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  <cell r="BY100" t="str">
            <v>&lt;p&gt;Strappy Gold Vegan Leather with Gold Tiki and Cream Bead embroidery, with Embroidery on 2 inch block Heel . &lt;/p&gt;</v>
          </cell>
          <cell r="BZ100" t="str">
            <v>&lt;p&gt;Strappy Gold Vegan Leather with Gold Tiki and Cream Bead embroidery, with Embroidery on 2 inch block Heel . &lt;/p&gt;
&lt;b&gt;Product Features : &lt;/b&gt;
&lt;ul&gt;&lt;li&gt;Color: Gold&lt;/li&gt;
&lt;li&gt;Material: Soft Faux Leather&lt;/li&gt;
&lt;li&gt;Wash Care: Spot cleaning only.  If the shoe gets wet remember to first dry in the sun before putting it back in the closet.&lt;/li&gt;&lt;/ul&gt;</v>
          </cell>
        </row>
        <row r="101">
          <cell r="A101">
            <v>3110</v>
          </cell>
          <cell r="B101" t="str">
            <v>Soft Faux Leather Block Heel in Beige and Gold</v>
          </cell>
          <cell r="C101" t="str">
            <v>Soft Faux Leather Block Heel in Beige and Gold | Block Heel For Women - Karmaplace</v>
          </cell>
          <cell r="D101" t="str">
            <v>Shop Soft Faux Leather Block Heel in Beige and Gold at best offer price on our online Saree Store. KarmaPlace. Check out</v>
          </cell>
          <cell r="H101">
            <v>3110</v>
          </cell>
          <cell r="I101" t="str">
            <v>Sole House</v>
          </cell>
          <cell r="J101" t="str">
            <v>Soft Faux Leather Block Heel in Beige and Gold</v>
          </cell>
          <cell r="L101" t="str">
            <v>size-6, size-7, size-8, size-9, size-10, size-11</v>
          </cell>
          <cell r="N101" t="str">
            <v>Soft Faux Leather</v>
          </cell>
          <cell r="O101" t="str">
            <v>sole_house_block_heel_size_chart</v>
          </cell>
          <cell r="P101" t="str">
            <v>Block Heel</v>
          </cell>
          <cell r="S101" t="str">
            <v>Beige and Gold</v>
          </cell>
          <cell r="T101" t="str">
            <v xml:space="preserve">Beige and Gold </v>
          </cell>
          <cell r="V101">
            <v>3150</v>
          </cell>
          <cell r="W101">
            <v>3250</v>
          </cell>
          <cell r="Y101" t="str">
            <v>3110-6</v>
          </cell>
          <cell r="Z101" t="str">
            <v>123.jpg</v>
          </cell>
          <cell r="AA101" t="str">
            <v>123.jpg</v>
          </cell>
          <cell r="AB101" t="str">
            <v>123.jpg</v>
          </cell>
          <cell r="AC101" t="str">
            <v>123.jpg</v>
          </cell>
          <cell r="AD101" t="str">
            <v>123.jpg</v>
          </cell>
          <cell r="AE101" t="str">
            <v>123.jpg</v>
          </cell>
          <cell r="AF101" t="str">
            <v>123.jpg</v>
          </cell>
          <cell r="AI101" t="str">
            <v>123.jpg
123.jpg
123.jpg
123.jpg
123.jpg
123.jpg</v>
          </cell>
          <cell r="AJ101" t="str">
            <v xml:space="preserve">Strappy Beige Vegan Leather with Gold Tiki and Cream Bead embroidery, with Embroidery on Slender 3 inch Heel . </v>
          </cell>
          <cell r="AQ101" t="str">
            <v>sole-house, heels, beige, gold, faux leather, delivery-time-20-22-days, ideal-for-women, size-6, size-7, size-8, size-9, size-10, size-11, sole_house_block_heel_size_chart, Just In, footwear, Accessories</v>
          </cell>
          <cell r="AR101" t="str">
            <v>heels</v>
          </cell>
          <cell r="AS101" t="str">
            <v>sole-house</v>
          </cell>
          <cell r="AT101" t="str">
            <v>beige, gold</v>
          </cell>
          <cell r="AU101" t="str">
            <v>faux leather</v>
          </cell>
          <cell r="AV101" t="str">
            <v>delivery-time-20-22-days</v>
          </cell>
          <cell r="AW101" t="str">
            <v>size-6, size-7, size-8, size-9, size-10, size-11</v>
          </cell>
          <cell r="AX101" t="str">
            <v>sole_house_block_heel_size_chart</v>
          </cell>
          <cell r="AY101" t="str">
            <v>Just In, footwear, Accessories</v>
          </cell>
          <cell r="BD101" t="str">
            <v xml:space="preserve">Block Heel - 3 inch </v>
          </cell>
          <cell r="BE101" t="str">
            <v>Spot cleaning only.  If the shoe gets wet remember to first dry in the sun before putting it back in the closet.</v>
          </cell>
          <cell r="BM101" t="str">
            <v>Beige and Gold</v>
          </cell>
          <cell r="BN101" t="str">
            <v>Beige and Gold</v>
          </cell>
          <cell r="BO101" t="str">
            <v>Beige, Gold</v>
          </cell>
          <cell r="BP101" t="str">
            <v>Soft Faux Leather</v>
          </cell>
          <cell r="BQ101" t="str">
            <v>Faux Leather</v>
          </cell>
          <cell r="BR101" t="str">
            <v>Faux Leather</v>
          </cell>
          <cell r="BW101" t="str">
            <v>Color: Beige and Gold
Material: Soft Faux Leather
Wash Care: Spot cleaning only.  If the shoe gets wet remember to first dry in the sun before putting it back in the closet.</v>
          </cell>
          <cell r="BX101" t="str">
            <v>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  <cell r="BY101" t="str">
            <v>&lt;p&gt;Strappy Beige Vegan Leather with Gold Tiki and Cream Bead embroidery, with Embroidery on Slender 3 inch Heel . &lt;/p&gt;</v>
          </cell>
          <cell r="BZ101" t="str">
            <v>&lt;p&gt;Strappy Beige Vegan Leather with Gold Tiki and Cream Bead embroidery, with Embroidery on Slender 3 inch Heel . &lt;/p&gt;
&lt;b&gt;Product Features : &lt;/b&gt;
&lt;ul&gt;&lt;li&gt;Color: Beige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2">
          <cell r="A102">
            <v>3111</v>
          </cell>
          <cell r="B102" t="str">
            <v>Soft Faux Leather Wedges in Black and Gold</v>
          </cell>
          <cell r="C102" t="str">
            <v>Soft Faux Leather Wedges in Black and Gold | Wedges For Women - Karmaplace</v>
          </cell>
          <cell r="D102" t="str">
            <v>Shop Soft Faux Leather Wedges in Black and Gold at best offer price on our online Saree Store. KarmaPlace. Check out</v>
          </cell>
          <cell r="H102">
            <v>3111</v>
          </cell>
          <cell r="I102" t="str">
            <v>Sole House</v>
          </cell>
          <cell r="J102" t="str">
            <v>Soft Faux Leather Wedges in Black and Gold</v>
          </cell>
          <cell r="L102" t="str">
            <v>size-6, size-7, size-8, size-9, size-10, size-11</v>
          </cell>
          <cell r="N102" t="str">
            <v>Soft Faux Leather</v>
          </cell>
          <cell r="O102" t="str">
            <v>sole_house_wedges_size_chart</v>
          </cell>
          <cell r="P102" t="str">
            <v>Wedges</v>
          </cell>
          <cell r="S102" t="str">
            <v>Black and Gold</v>
          </cell>
          <cell r="T102" t="str">
            <v xml:space="preserve">Black &amp; Gold </v>
          </cell>
          <cell r="V102">
            <v>3450</v>
          </cell>
          <cell r="W102">
            <v>3550</v>
          </cell>
          <cell r="Y102" t="str">
            <v>3111-6</v>
          </cell>
          <cell r="Z102" t="str">
            <v>123.jpg</v>
          </cell>
          <cell r="AA102" t="str">
            <v>123.jpg</v>
          </cell>
          <cell r="AB102" t="str">
            <v>123.jpg</v>
          </cell>
          <cell r="AC102" t="str">
            <v>123.jpg</v>
          </cell>
          <cell r="AD102" t="str">
            <v>123.jpg</v>
          </cell>
          <cell r="AE102" t="str">
            <v>123.jpg</v>
          </cell>
          <cell r="AF102" t="str">
            <v>123.jpg</v>
          </cell>
          <cell r="AI102" t="str">
            <v>123.jpg
123.jpg
123.jpg
123.jpg
123.jpg
123.jpg</v>
          </cell>
          <cell r="AJ102" t="str">
            <v xml:space="preserve">Black Vegan Leather with Gold Tiki and Cream Beads Kolapuri in 4 inch Wedge Heel </v>
          </cell>
          <cell r="AQ102" t="str">
            <v>sole-house, wedges, black, gold, faux leather, delivery-time-20-22-days, ideal-for-women, size-6, size-7, size-8, size-9, size-10, size-11, sole_house_wedges_size_chart, Just In, footwear, Accessories</v>
          </cell>
          <cell r="AR102" t="str">
            <v>wedges</v>
          </cell>
          <cell r="AS102" t="str">
            <v>sole-house</v>
          </cell>
          <cell r="AT102" t="str">
            <v>black, gold</v>
          </cell>
          <cell r="AU102" t="str">
            <v>faux leather</v>
          </cell>
          <cell r="AV102" t="str">
            <v>delivery-time-20-22-days</v>
          </cell>
          <cell r="AW102" t="str">
            <v>size-6, size-7, size-8, size-9, size-10, size-11</v>
          </cell>
          <cell r="AX102" t="str">
            <v>sole_house_wedges_size_chart</v>
          </cell>
          <cell r="AY102" t="str">
            <v>Just In, footwear, Accessories</v>
          </cell>
          <cell r="BD102" t="str">
            <v xml:space="preserve">Wedges 4 inch </v>
          </cell>
          <cell r="BE102" t="str">
            <v>Spot cleaning only.  If the shoe gets wet remember to first dry in the sun before putting it back in the closet.</v>
          </cell>
          <cell r="BM102" t="str">
            <v>Black and Gold</v>
          </cell>
          <cell r="BN102" t="str">
            <v>Black and Gold</v>
          </cell>
          <cell r="BO102" t="str">
            <v>Black, Gold</v>
          </cell>
          <cell r="BP102" t="str">
            <v>Soft Faux Leather</v>
          </cell>
          <cell r="BQ102" t="str">
            <v>Faux Leather</v>
          </cell>
          <cell r="BR102" t="str">
            <v>Faux Leather</v>
          </cell>
          <cell r="BW102" t="str">
            <v>Color: Black and Gold
Material: Soft Faux Leather
Wash Care: Spot cleaning only.  If the shoe gets wet remember to first dry in the sun before putting it back in the closet.</v>
          </cell>
          <cell r="BX102" t="str">
            <v>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  <cell r="BY102" t="str">
            <v>&lt;p&gt;Black Vegan Leather with Gold Tiki and Cream Beads Kolapuri in 4 inch Wedge Heel &lt;/p&gt;</v>
          </cell>
          <cell r="BZ102" t="str">
            <v>&lt;p&gt;Black Vegan Leather with Gold Tiki and Cream Beads Kolapuri in 4 inch Wedge Heel &lt;/p&gt;
&lt;b&gt;Product Features : &lt;/b&gt;
&lt;ul&gt;&lt;li&gt;Color: Black and Gold&lt;/li&gt;
&lt;li&gt;Material: Soft Faux Leather&lt;/li&gt;
&lt;li&gt;Wash Care: Spot cleaning only.  If the shoe gets wet remember to first dry in the sun before putting it back in the closet.&lt;/li&gt;&lt;/ul&gt;</v>
          </cell>
        </row>
        <row r="103">
          <cell r="A103">
            <v>3112</v>
          </cell>
          <cell r="B103" t="str">
            <v>Soft Faux Leather Wedges in Beige and Cream</v>
          </cell>
          <cell r="C103" t="str">
            <v>Soft Faux Leather Wedges in Beige and Cream | Wedges For Women - Karmaplace</v>
          </cell>
          <cell r="D103" t="str">
            <v>Shop Soft Faux Leather Wedges in Beige and Cream at best offer price on our online Saree Store. KarmaPlace. Check out</v>
          </cell>
          <cell r="H103">
            <v>3112</v>
          </cell>
          <cell r="I103" t="str">
            <v>Sole House</v>
          </cell>
          <cell r="J103" t="str">
            <v>Soft Faux Leather Wedges in Beige and Cream</v>
          </cell>
          <cell r="L103" t="str">
            <v>size-6, size-7, size-8, size-9, size-10, size-11</v>
          </cell>
          <cell r="N103" t="str">
            <v>Soft Faux Leather</v>
          </cell>
          <cell r="O103" t="str">
            <v>sole_house_wedges_size_chart</v>
          </cell>
          <cell r="P103" t="str">
            <v>Wedges</v>
          </cell>
          <cell r="S103" t="str">
            <v>Beige and Cream</v>
          </cell>
          <cell r="T103" t="str">
            <v xml:space="preserve">Beige Crème , Gold </v>
          </cell>
          <cell r="V103">
            <v>3450</v>
          </cell>
          <cell r="W103">
            <v>3550</v>
          </cell>
          <cell r="Y103" t="str">
            <v>3112-6</v>
          </cell>
          <cell r="Z103" t="str">
            <v>123.jpg</v>
          </cell>
          <cell r="AA103" t="str">
            <v>123.jpg</v>
          </cell>
          <cell r="AB103" t="str">
            <v>123.jpg</v>
          </cell>
          <cell r="AC103" t="str">
            <v>123.jpg</v>
          </cell>
          <cell r="AD103" t="str">
            <v>123.jpg</v>
          </cell>
          <cell r="AE103" t="str">
            <v>123.jpg</v>
          </cell>
          <cell r="AF103" t="str">
            <v>123.jpg</v>
          </cell>
          <cell r="AI103" t="str">
            <v>123.jpg
123.jpg
123.jpg
123.jpg
123.jpg
123.jpg</v>
          </cell>
          <cell r="AJ103" t="str">
            <v xml:space="preserve">Beige Vegan Leather with Gold Tiki and Cream Beads Kolapuri in 4 inch Wedge Heel </v>
          </cell>
          <cell r="AQ103" t="str">
            <v>sole-house, wedges, beige, cream, faux leather, delivery-time-20-22-days, ideal-for-women, size-6, size-7, size-8, size-9, size-10, size-11, sole_house_wedges_size_chart, Just In, footwear, Accessories</v>
          </cell>
          <cell r="AR103" t="str">
            <v>wedges</v>
          </cell>
          <cell r="AS103" t="str">
            <v>sole-house</v>
          </cell>
          <cell r="AT103" t="str">
            <v>beige, cream</v>
          </cell>
          <cell r="AU103" t="str">
            <v>faux leather</v>
          </cell>
          <cell r="AV103" t="str">
            <v>delivery-time-20-22-days</v>
          </cell>
          <cell r="AW103" t="str">
            <v>size-6, size-7, size-8, size-9, size-10, size-11</v>
          </cell>
          <cell r="AX103" t="str">
            <v>sole_house_wedges_size_chart</v>
          </cell>
          <cell r="AY103" t="str">
            <v>Just In, footwear, Accessories</v>
          </cell>
          <cell r="BD103" t="str">
            <v xml:space="preserve">Wedges 4 inch </v>
          </cell>
          <cell r="BE103" t="str">
            <v>Spot cleaning only.  If the shoe gets wet remember to first dry in the sun before putting it back in the closet.</v>
          </cell>
          <cell r="BM103" t="str">
            <v>Beige and Cream</v>
          </cell>
          <cell r="BN103" t="str">
            <v>Beige and Cream</v>
          </cell>
          <cell r="BO103" t="str">
            <v>Beige, Cream</v>
          </cell>
          <cell r="BP103" t="str">
            <v>Soft Faux Leather</v>
          </cell>
          <cell r="BQ103" t="str">
            <v>Faux Leather</v>
          </cell>
          <cell r="BR103" t="str">
            <v>Faux Leather</v>
          </cell>
          <cell r="BW103" t="str">
            <v>Color: Beige and Cream
Material: Soft Faux Leather
Wash Care: Spot cleaning only.  If the shoe gets wet remember to first dry in the sun before putting it back in the closet.</v>
          </cell>
          <cell r="BX103" t="str">
            <v>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  <cell r="BY103" t="str">
            <v>&lt;p&gt;Beige Vegan Leather with Gold Tiki and Cream Beads Kolapuri in 4 inch Wedge Heel &lt;/p&gt;</v>
          </cell>
          <cell r="BZ103" t="str">
            <v>&lt;p&gt;Beige Vegan Leather with Gold Tiki and Cream Beads Kolapuri in 4 inch Wedge Heel &lt;/p&gt;
&lt;b&gt;Product Features : &lt;/b&gt;
&lt;ul&gt;&lt;li&gt;Color: Beige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4">
          <cell r="A104">
            <v>3113</v>
          </cell>
          <cell r="B104" t="str">
            <v>Soft Faux Leather Block Heel in Black</v>
          </cell>
          <cell r="C104" t="str">
            <v>Soft Faux Leather Block Heel in Black | Block Heel For Women - Karmaplace</v>
          </cell>
          <cell r="D104" t="str">
            <v>Shop Soft Faux Leather Block Heel in Black at best offer price on our online Saree Store. KarmaPlace. Check out</v>
          </cell>
          <cell r="H104">
            <v>3113</v>
          </cell>
          <cell r="I104" t="str">
            <v>Sole House</v>
          </cell>
          <cell r="J104" t="str">
            <v>Soft Faux Leather Block Heel in Black</v>
          </cell>
          <cell r="L104" t="str">
            <v>size-6, size-7, size-8, size-9, size-10, size-11</v>
          </cell>
          <cell r="N104" t="str">
            <v>Soft Faux Leather</v>
          </cell>
          <cell r="O104" t="str">
            <v>sole_house_block_heel_size_chart</v>
          </cell>
          <cell r="P104" t="str">
            <v>Block Heel</v>
          </cell>
          <cell r="S104" t="str">
            <v>Black</v>
          </cell>
          <cell r="T104" t="str">
            <v xml:space="preserve">Black </v>
          </cell>
          <cell r="V104">
            <v>3250</v>
          </cell>
          <cell r="W104">
            <v>3350</v>
          </cell>
          <cell r="Y104" t="str">
            <v>3113-6</v>
          </cell>
          <cell r="Z104" t="str">
            <v>123.jpg</v>
          </cell>
          <cell r="AA104" t="str">
            <v>123.jpg</v>
          </cell>
          <cell r="AB104" t="str">
            <v>123.jpg</v>
          </cell>
          <cell r="AC104" t="str">
            <v>123.jpg</v>
          </cell>
          <cell r="AD104" t="str">
            <v>123.jpg</v>
          </cell>
          <cell r="AE104" t="str">
            <v>123.jpg</v>
          </cell>
          <cell r="AF104" t="str">
            <v>123.jpg</v>
          </cell>
          <cell r="AI104" t="str">
            <v>123.jpg
123.jpg
123.jpg
123.jpg
123.jpg
123.jpg</v>
          </cell>
          <cell r="AJ104" t="str">
            <v>Pointed Scalloped Heels with 3D Black Bead Embroidery and Gold Zari with Embroidery on 3 inch Slender heel</v>
          </cell>
          <cell r="AQ104" t="str">
            <v>sole-house, heels, black, faux leather, delivery-time-20-22-days, ideal-for-women, size-6, size-7, size-8, size-9, size-10, size-11, sole_house_block_heel_size_chart, Just In, footwear, Accessories</v>
          </cell>
          <cell r="AR104" t="str">
            <v>heels</v>
          </cell>
          <cell r="AS104" t="str">
            <v>sole-house</v>
          </cell>
          <cell r="AT104" t="str">
            <v>black</v>
          </cell>
          <cell r="AU104" t="str">
            <v>faux leather</v>
          </cell>
          <cell r="AV104" t="str">
            <v>delivery-time-20-22-days</v>
          </cell>
          <cell r="AW104" t="str">
            <v>size-6, size-7, size-8, size-9, size-10, size-11</v>
          </cell>
          <cell r="AX104" t="str">
            <v>sole_house_block_heel_size_chart</v>
          </cell>
          <cell r="AY104" t="str">
            <v>Just In, footwear, Accessories</v>
          </cell>
          <cell r="BD104" t="str">
            <v xml:space="preserve">Block Heel - 3 inch </v>
          </cell>
          <cell r="BE104" t="str">
            <v>Spot cleaning only.  If the shoe gets wet remember to first dry in the sun before putting it back in the closet.</v>
          </cell>
          <cell r="BM104" t="str">
            <v>Black</v>
          </cell>
          <cell r="BN104" t="str">
            <v>Black</v>
          </cell>
          <cell r="BO104" t="str">
            <v>Black</v>
          </cell>
          <cell r="BP104" t="str">
            <v>Soft Faux Leather</v>
          </cell>
          <cell r="BQ104" t="str">
            <v>Faux Leather</v>
          </cell>
          <cell r="BR104" t="str">
            <v>Faux Leather</v>
          </cell>
          <cell r="BW104" t="str">
            <v>Color: Black
Material: Soft Faux Leather
Wash Care: Spot cleaning only.  If the shoe gets wet remember to first dry in the sun before putting it back in the closet.</v>
          </cell>
          <cell r="BX104" t="str">
            <v>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  <cell r="BY104" t="str">
            <v>&lt;p&gt;Pointed Scalloped Heels with 3D Black Bead Embroidery and Gold Zari with Embroidery on 3 inch Slender heel&lt;/p&gt;</v>
          </cell>
          <cell r="BZ104" t="str">
            <v>&lt;p&gt;Pointed Scalloped Heels with 3D Black Bead Embroidery and Gold Zari with Embroidery on 3 inch Slender heel&lt;/p&gt;
&lt;b&gt;Product Features : &lt;/b&gt;
&lt;ul&gt;&lt;li&gt;Color: Black&lt;/li&gt;
&lt;li&gt;Material: Soft Faux Leather&lt;/li&gt;
&lt;li&gt;Wash Care: Spot cleaning only.  If the shoe gets wet remember to first dry in the sun before putting it back in the closet.&lt;/li&gt;&lt;/ul&gt;</v>
          </cell>
        </row>
        <row r="105">
          <cell r="A105">
            <v>3114</v>
          </cell>
          <cell r="B105" t="str">
            <v>Soft Faux Leather Block Heel in Beige and White</v>
          </cell>
          <cell r="C105" t="str">
            <v>Soft Faux Leather Block Heel in Beige and White | Block Heel For Women - Karmaplace</v>
          </cell>
          <cell r="D105" t="str">
            <v>Shop Soft Faux Leather Block Heel in Beige and White at best offer price on our online Saree Store. KarmaPlace. Check out</v>
          </cell>
          <cell r="H105">
            <v>3114</v>
          </cell>
          <cell r="I105" t="str">
            <v>Sole House</v>
          </cell>
          <cell r="J105" t="str">
            <v>Soft Faux Leather Block Heel in Beige and White</v>
          </cell>
          <cell r="L105" t="str">
            <v>size-6, size-7, size-8, size-9, size-10, size-11</v>
          </cell>
          <cell r="N105" t="str">
            <v>Soft Faux Leather</v>
          </cell>
          <cell r="O105" t="str">
            <v>sole_house_block_heel_size_chart</v>
          </cell>
          <cell r="P105" t="str">
            <v>Block Heel</v>
          </cell>
          <cell r="S105" t="str">
            <v>Beige and White</v>
          </cell>
          <cell r="T105" t="str">
            <v xml:space="preserve">Beige &amp; white </v>
          </cell>
          <cell r="V105">
            <v>3250</v>
          </cell>
          <cell r="W105">
            <v>3350</v>
          </cell>
          <cell r="Y105" t="str">
            <v>3114-6</v>
          </cell>
          <cell r="Z105" t="str">
            <v>123.jpg</v>
          </cell>
          <cell r="AA105" t="str">
            <v>123.jpg</v>
          </cell>
          <cell r="AB105" t="str">
            <v>123.jpg</v>
          </cell>
          <cell r="AC105" t="str">
            <v>123.jpg</v>
          </cell>
          <cell r="AD105" t="str">
            <v>123.jpg</v>
          </cell>
          <cell r="AE105" t="str">
            <v>123.jpg</v>
          </cell>
          <cell r="AF105" t="str">
            <v>123.jpg</v>
          </cell>
          <cell r="AI105" t="str">
            <v>123.jpg
123.jpg
123.jpg
123.jpg
123.jpg
123.jpg</v>
          </cell>
          <cell r="AJ105" t="str">
            <v>Pointed Scalloped Heels with 3D Creme Bead Embroidery and Gold Zari with Embroidery on 3 inch Slender heel</v>
          </cell>
          <cell r="AQ105" t="str">
            <v>sole-house, heels, beige, white, faux leather, delivery-time-20-22-days, ideal-for-women, size-6, size-7, size-8, size-9, size-10, size-11, sole_house_block_heel_size_chart, Just In, footwear, Accessories</v>
          </cell>
          <cell r="AR105" t="str">
            <v>heels</v>
          </cell>
          <cell r="AS105" t="str">
            <v>sole-house</v>
          </cell>
          <cell r="AT105" t="str">
            <v>beige, white</v>
          </cell>
          <cell r="AU105" t="str">
            <v>faux leather</v>
          </cell>
          <cell r="AV105" t="str">
            <v>delivery-time-20-22-days</v>
          </cell>
          <cell r="AW105" t="str">
            <v>size-6, size-7, size-8, size-9, size-10, size-11</v>
          </cell>
          <cell r="AX105" t="str">
            <v>sole_house_block_heel_size_chart</v>
          </cell>
          <cell r="AY105" t="str">
            <v>Just In, footwear, Accessories</v>
          </cell>
          <cell r="BD105" t="str">
            <v xml:space="preserve">Block Heel - 3 inch </v>
          </cell>
          <cell r="BE105" t="str">
            <v>Spot cleaning only.  If the shoe gets wet remember to first dry in the sun before putting it back in the closet.</v>
          </cell>
          <cell r="BM105" t="str">
            <v>Beige and White</v>
          </cell>
          <cell r="BN105" t="str">
            <v>Beige and White</v>
          </cell>
          <cell r="BO105" t="str">
            <v>Beige, White</v>
          </cell>
          <cell r="BP105" t="str">
            <v>Soft Faux Leather</v>
          </cell>
          <cell r="BQ105" t="str">
            <v>Faux Leather</v>
          </cell>
          <cell r="BR105" t="str">
            <v>Faux Leather</v>
          </cell>
          <cell r="BW105" t="str">
            <v>Color: Beige and White
Material: Soft Faux Leather
Wash Care: Spot cleaning only.  If the shoe gets wet remember to first dry in the sun before putting it back in the closet.</v>
          </cell>
          <cell r="BX105" t="str">
            <v>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  <cell r="BY105" t="str">
            <v>&lt;p&gt;Pointed Scalloped Heels with 3D Creme Bead Embroidery and Gold Zari with Embroidery on 3 inch Slender heel&lt;/p&gt;</v>
          </cell>
          <cell r="BZ105" t="str">
            <v>&lt;p&gt;Pointed Scalloped Heels with 3D Creme Bead Embroidery and Gold Zari with Embroidery on 3 inch Slender heel&lt;/p&gt;
&lt;b&gt;Product Features : &lt;/b&gt;
&lt;ul&gt;&lt;li&gt;Color: Beige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6">
          <cell r="A106">
            <v>3115</v>
          </cell>
          <cell r="B106" t="str">
            <v>Soft Faux Leather Block Heel in Cream and Copper</v>
          </cell>
          <cell r="C106" t="str">
            <v>Soft Faux Leather Block Heel in Cream and Copper | Block Heel For Women - Karmaplace</v>
          </cell>
          <cell r="D106" t="str">
            <v>Shop Soft Faux Leather Block Heel in Cream and Copper at best offer price on our online Saree Store. KarmaPlace. Check out</v>
          </cell>
          <cell r="H106">
            <v>3115</v>
          </cell>
          <cell r="I106" t="str">
            <v>Sole House</v>
          </cell>
          <cell r="J106" t="str">
            <v>Soft Faux Leather Block Heel in Cream and Copper</v>
          </cell>
          <cell r="L106" t="str">
            <v>size-6, size-7, size-8, size-9, size-10, size-11</v>
          </cell>
          <cell r="N106" t="str">
            <v>Soft Faux Leather</v>
          </cell>
          <cell r="O106" t="str">
            <v>sole_house_block_heel_size_chart</v>
          </cell>
          <cell r="P106" t="str">
            <v>Block Heel</v>
          </cell>
          <cell r="S106" t="str">
            <v>Cream and Copper</v>
          </cell>
          <cell r="T106" t="str">
            <v xml:space="preserve">Crème &amp; Copper </v>
          </cell>
          <cell r="V106">
            <v>3250</v>
          </cell>
          <cell r="W106">
            <v>3350</v>
          </cell>
          <cell r="Y106" t="str">
            <v>3115-6</v>
          </cell>
          <cell r="Z106" t="str">
            <v>123.jpg</v>
          </cell>
          <cell r="AA106" t="str">
            <v>123.jpg</v>
          </cell>
          <cell r="AB106" t="str">
            <v>123.jpg</v>
          </cell>
          <cell r="AC106" t="str">
            <v>123.jpg</v>
          </cell>
          <cell r="AD106" t="str">
            <v>123.jpg</v>
          </cell>
          <cell r="AE106" t="str">
            <v>123.jpg</v>
          </cell>
          <cell r="AF106" t="str">
            <v>123.jpg</v>
          </cell>
          <cell r="AI106" t="str">
            <v>123.jpg
123.jpg
123.jpg
123.jpg
123.jpg
123.jpg</v>
          </cell>
          <cell r="AJ106" t="str">
            <v>Pointed Scalloped Heels with 3D Copper Multishine Bead Embroidery and Gold Zari with Embroidery on 3 inch Trapeez heel</v>
          </cell>
          <cell r="AQ106" t="str">
            <v>sole-house, heels, cream, brown, faux leather, delivery-time-20-22-days, ideal-for-women, size-6, size-7, size-8, size-9, size-10, size-11, sole_house_block_heel_size_chart, Just In, footwear, Accessories</v>
          </cell>
          <cell r="AR106" t="str">
            <v>heels</v>
          </cell>
          <cell r="AS106" t="str">
            <v>sole-house</v>
          </cell>
          <cell r="AT106" t="str">
            <v>cream, brown</v>
          </cell>
          <cell r="AU106" t="str">
            <v>faux leather</v>
          </cell>
          <cell r="AV106" t="str">
            <v>delivery-time-20-22-days</v>
          </cell>
          <cell r="AW106" t="str">
            <v>size-6, size-7, size-8, size-9, size-10, size-11</v>
          </cell>
          <cell r="AX106" t="str">
            <v>sole_house_block_heel_size_chart</v>
          </cell>
          <cell r="AY106" t="str">
            <v>Just In, footwear, Accessories</v>
          </cell>
          <cell r="BD106" t="str">
            <v xml:space="preserve">Block Heel - 3 inch </v>
          </cell>
          <cell r="BE106" t="str">
            <v>Spot cleaning only.  If the shoe gets wet remember to first dry in the sun before putting it back in the closet.</v>
          </cell>
          <cell r="BM106" t="str">
            <v>Cream and Copper</v>
          </cell>
          <cell r="BN106" t="str">
            <v>Cream and Copper</v>
          </cell>
          <cell r="BO106" t="str">
            <v>Cream, Brown</v>
          </cell>
          <cell r="BP106" t="str">
            <v>Soft Faux Leather</v>
          </cell>
          <cell r="BQ106" t="str">
            <v>Faux Leather</v>
          </cell>
          <cell r="BR106" t="str">
            <v>Faux Leather</v>
          </cell>
          <cell r="BW106" t="str">
            <v>Color: Cream and Copper
Material: Soft Faux Leather
Wash Care: Spot cleaning only.  If the shoe gets wet remember to first dry in the sun before putting it back in the closet.</v>
          </cell>
          <cell r="BX106" t="str">
            <v>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  <cell r="BY106" t="str">
            <v>&lt;p&gt;Pointed Scalloped Heels with 3D Copper Multishine Bead Embroidery and Gold Zari with Embroidery on 3 inch Trapeez heel&lt;/p&gt;</v>
          </cell>
          <cell r="BZ106" t="str">
            <v>&lt;p&gt;Pointed Scalloped Heels with 3D Copper Multishine Bead Embroidery and Gold Zari with Embroidery on 3 inch Trapeez heel&lt;/p&gt;
&lt;b&gt;Product Features : &lt;/b&gt;
&lt;ul&gt;&lt;li&gt;Color: Cream and Copper&lt;/li&gt;
&lt;li&gt;Material: Soft Faux Leather&lt;/li&gt;
&lt;li&gt;Wash Care: Spot cleaning only.  If the shoe gets wet remember to first dry in the sun before putting it back in the closet.&lt;/li&gt;&lt;/ul&gt;</v>
          </cell>
        </row>
        <row r="107">
          <cell r="A107">
            <v>3116</v>
          </cell>
          <cell r="B107" t="str">
            <v>Soft Faux Leather Block Heel in Pink and Cream</v>
          </cell>
          <cell r="C107" t="str">
            <v>Soft Faux Leather Block Heel in Pink and Cream | Block Heel For Women - Karmaplace</v>
          </cell>
          <cell r="D107" t="str">
            <v>Shop Soft Faux Leather Block Heel in Pink and Cream at best offer price on our online Saree Store. KarmaPlace. Check out</v>
          </cell>
          <cell r="H107">
            <v>3116</v>
          </cell>
          <cell r="I107" t="str">
            <v>Sole House</v>
          </cell>
          <cell r="J107" t="str">
            <v>Soft Faux Leather Block Heel in Pink and Cream</v>
          </cell>
          <cell r="L107" t="str">
            <v>size-6, size-7, size-8, size-9, size-10, size-11</v>
          </cell>
          <cell r="N107" t="str">
            <v>Soft Faux Leather</v>
          </cell>
          <cell r="O107" t="str">
            <v>sole_house_block_heel_size_chart</v>
          </cell>
          <cell r="P107" t="str">
            <v>Block Heel</v>
          </cell>
          <cell r="S107" t="str">
            <v>Pink and Cream</v>
          </cell>
          <cell r="T107" t="str">
            <v xml:space="preserve">Pink &amp; Crème </v>
          </cell>
          <cell r="V107">
            <v>3150</v>
          </cell>
          <cell r="W107">
            <v>3250</v>
          </cell>
          <cell r="Y107" t="str">
            <v>3116-6</v>
          </cell>
          <cell r="Z107" t="str">
            <v>123.jpg</v>
          </cell>
          <cell r="AA107" t="str">
            <v>123.jpg</v>
          </cell>
          <cell r="AB107" t="str">
            <v>123.jpg</v>
          </cell>
          <cell r="AC107" t="str">
            <v>123.jpg</v>
          </cell>
          <cell r="AD107" t="str">
            <v>123.jpg</v>
          </cell>
          <cell r="AE107" t="str">
            <v>123.jpg</v>
          </cell>
          <cell r="AF107" t="str">
            <v>123.jpg</v>
          </cell>
          <cell r="AI107" t="str">
            <v>123.jpg
123.jpg
123.jpg
123.jpg
123.jpg
123.jpg</v>
          </cell>
          <cell r="AJ107" t="str">
            <v xml:space="preserve">Cream Vegan Leather with Blush Pink Embroidered Flowers, Gold Jal of beads and Zari With Pearl and Zari Jal Embroidery On Block 3 inch Heel </v>
          </cell>
          <cell r="AQ107" t="str">
            <v>sole-house, heels, pink, cream, faux leather, delivery-time-20-22-days, ideal-for-women, size-6, size-7, size-8, size-9, size-10, size-11, sole_house_block_heel_size_chart, Just In, footwear, Accessories</v>
          </cell>
          <cell r="AR107" t="str">
            <v>heels</v>
          </cell>
          <cell r="AS107" t="str">
            <v>sole-house</v>
          </cell>
          <cell r="AT107" t="str">
            <v>pink, cream</v>
          </cell>
          <cell r="AU107" t="str">
            <v>faux leather</v>
          </cell>
          <cell r="AV107" t="str">
            <v>delivery-time-20-22-days</v>
          </cell>
          <cell r="AW107" t="str">
            <v>size-6, size-7, size-8, size-9, size-10, size-11</v>
          </cell>
          <cell r="AX107" t="str">
            <v>sole_house_block_heel_size_chart</v>
          </cell>
          <cell r="AY107" t="str">
            <v>Just In, footwear, Accessories</v>
          </cell>
          <cell r="BD107" t="str">
            <v xml:space="preserve">Block Heel - 3 inch </v>
          </cell>
          <cell r="BE107" t="str">
            <v>Spot cleaning only.  If the shoe gets wet remember to first dry in the sun before putting it back in the closet.</v>
          </cell>
          <cell r="BM107" t="str">
            <v>Pink and Cream</v>
          </cell>
          <cell r="BN107" t="str">
            <v>Pink and Cream</v>
          </cell>
          <cell r="BO107" t="str">
            <v>Pink, Cream</v>
          </cell>
          <cell r="BP107" t="str">
            <v>Soft Faux Leather</v>
          </cell>
          <cell r="BQ107" t="str">
            <v>Faux Leather</v>
          </cell>
          <cell r="BR107" t="str">
            <v>Faux Leather</v>
          </cell>
          <cell r="BW107" t="str">
            <v>Color: Pink and Cream
Material: Soft Faux Leather
Wash Care: Spot cleaning only.  If the shoe gets wet remember to first dry in the sun before putting it back in the closet.</v>
          </cell>
          <cell r="BX107" t="str">
            <v>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  <cell r="BY107" t="str">
            <v>&lt;p&gt;Cream Vegan Leather with Blush Pink Embroidered Flowers, Gold Jal of beads and Zari With Pearl and Zari Jal Embroidery On Block 3 inch Heel &lt;/p&gt;</v>
          </cell>
          <cell r="BZ107" t="str">
            <v>&lt;p&gt;Cream Vegan Leather with Blush Pink Embroidered Flowers, Gold Jal of beads and Zari With Pearl and Zari Jal Embroidery On Block 3 inch Heel &lt;/p&gt;
&lt;b&gt;Product Features : &lt;/b&gt;
&lt;ul&gt;&lt;li&gt;Color: Pink and Cream&lt;/li&gt;
&lt;li&gt;Material: Soft Faux Leather&lt;/li&gt;
&lt;li&gt;Wash Care: Spot cleaning only.  If the shoe gets wet remember to first dry in the sun before putting it back in the closet.&lt;/li&gt;&lt;/ul&gt;</v>
          </cell>
        </row>
        <row r="108">
          <cell r="A108">
            <v>3117</v>
          </cell>
          <cell r="B108" t="str">
            <v>Soft Faux Leather Block Heel in Pink and White</v>
          </cell>
          <cell r="C108" t="str">
            <v>Soft Faux Leather Block Heel in Pink and White | Block Heel For Women - Karmaplace</v>
          </cell>
          <cell r="D108" t="str">
            <v>Shop Soft Faux Leather Block Heel in Pink and White at best offer price on our online Saree Store. KarmaPlace. Check out</v>
          </cell>
          <cell r="H108">
            <v>3117</v>
          </cell>
          <cell r="I108" t="str">
            <v>Sole House</v>
          </cell>
          <cell r="J108" t="str">
            <v>Soft Faux Leather Block Heel in Pink and White</v>
          </cell>
          <cell r="L108" t="str">
            <v>size-6, size-7, size-8, size-9, size-10, size-11</v>
          </cell>
          <cell r="N108" t="str">
            <v>Soft Faux Leather</v>
          </cell>
          <cell r="O108" t="str">
            <v>sole_house_block_heel_size_chart</v>
          </cell>
          <cell r="P108" t="str">
            <v>Block Heel</v>
          </cell>
          <cell r="S108" t="str">
            <v>Pink and White</v>
          </cell>
          <cell r="T108" t="str">
            <v xml:space="preserve">Pink , Gold &amp; Crème </v>
          </cell>
          <cell r="V108">
            <v>2950</v>
          </cell>
          <cell r="W108">
            <v>3050</v>
          </cell>
          <cell r="Y108" t="str">
            <v>3117-6</v>
          </cell>
          <cell r="Z108" t="str">
            <v>123.jpg</v>
          </cell>
          <cell r="AA108" t="str">
            <v>123.jpg</v>
          </cell>
          <cell r="AB108" t="str">
            <v>123.jpg</v>
          </cell>
          <cell r="AC108" t="str">
            <v>123.jpg</v>
          </cell>
          <cell r="AD108" t="str">
            <v>123.jpg</v>
          </cell>
          <cell r="AE108" t="str">
            <v>123.jpg</v>
          </cell>
          <cell r="AF108" t="str">
            <v>123.jpg</v>
          </cell>
          <cell r="AI108" t="str">
            <v>123.jpg
123.jpg
123.jpg
123.jpg
123.jpg
123.jpg</v>
          </cell>
          <cell r="AJ108" t="str">
            <v xml:space="preserve">Cream Vegan Leather with Blush Pink Embroidered Flowers, Gold Jal of beads and Zari and Blush Pink piping with 2inch Box Heel </v>
          </cell>
          <cell r="AQ108" t="str">
            <v>sole-house, heels, pink, white, faux leather, delivery-time-20-22-days, ideal-for-women, size-6, size-7, size-8, size-9, size-10, size-11, sole_house_block_heel_size_chart, Just In, footwear, Accessories</v>
          </cell>
          <cell r="AR108" t="str">
            <v>heels</v>
          </cell>
          <cell r="AS108" t="str">
            <v>sole-house</v>
          </cell>
          <cell r="AT108" t="str">
            <v>pink, white</v>
          </cell>
          <cell r="AU108" t="str">
            <v>faux leather</v>
          </cell>
          <cell r="AV108" t="str">
            <v>delivery-time-20-22-days</v>
          </cell>
          <cell r="AW108" t="str">
            <v>size-6, size-7, size-8, size-9, size-10, size-11</v>
          </cell>
          <cell r="AX108" t="str">
            <v>sole_house_block_heel_size_chart</v>
          </cell>
          <cell r="AY108" t="str">
            <v>Just In, footwear, Accessories</v>
          </cell>
          <cell r="BD108" t="str">
            <v xml:space="preserve">Block Heel - 2 inch </v>
          </cell>
          <cell r="BE108" t="str">
            <v>Spot cleaning only.  If the shoe gets wet remember to first dry in the sun before putting it back in the closet.</v>
          </cell>
          <cell r="BM108" t="str">
            <v>Pink and White</v>
          </cell>
          <cell r="BN108" t="str">
            <v>Pink and White</v>
          </cell>
          <cell r="BO108" t="str">
            <v>Pink, White</v>
          </cell>
          <cell r="BP108" t="str">
            <v>Soft Faux Leather</v>
          </cell>
          <cell r="BQ108" t="str">
            <v>Faux Leather</v>
          </cell>
          <cell r="BR108" t="str">
            <v>Faux Leather</v>
          </cell>
          <cell r="BW108" t="str">
            <v>Color: Pink and White
Material: Soft Faux Leather
Wash Care: Spot cleaning only.  If the shoe gets wet remember to first dry in the sun before putting it back in the closet.</v>
          </cell>
          <cell r="BX108" t="str">
            <v>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  <cell r="BY108" t="str">
            <v>&lt;p&gt;Cream Vegan Leather with Blush Pink Embroidered Flowers, Gold Jal of beads and Zari and Blush Pink piping with 2inch Box Heel &lt;/p&gt;</v>
          </cell>
          <cell r="BZ108" t="str">
            <v>&lt;p&gt;Cream Vegan Leather with Blush Pink Embroidered Flowers, Gold Jal of beads and Zari and Blush Pink piping with 2inch Box Heel &lt;/p&gt;
&lt;b&gt;Product Features : &lt;/b&gt;
&lt;ul&gt;&lt;li&gt;Color: Pink and White&lt;/li&gt;
&lt;li&gt;Material: Soft Faux Leather&lt;/li&gt;
&lt;li&gt;Wash Care: Spot cleaning only.  If the shoe gets wet remember to first dry in the sun before putting it back in the closet.&lt;/li&gt;&lt;/ul&gt;</v>
          </cell>
        </row>
        <row r="109">
          <cell r="A109">
            <v>3118</v>
          </cell>
          <cell r="B109" t="str">
            <v>Soft Faux Leather Wedges in Gold and Pink</v>
          </cell>
          <cell r="C109" t="str">
            <v>Soft Faux Leather Wedges in Gold and Pink | Wedges For Women - Karmaplace</v>
          </cell>
          <cell r="D109" t="str">
            <v>Shop Soft Faux Leather Wedges in Gold and Pink at best offer price on our online Saree Store. KarmaPlace. Check out</v>
          </cell>
          <cell r="H109">
            <v>3118</v>
          </cell>
          <cell r="I109" t="str">
            <v>Sole House</v>
          </cell>
          <cell r="J109" t="str">
            <v>Soft Faux Leather Wedges in Gold and Pink</v>
          </cell>
          <cell r="L109" t="str">
            <v>size-6, size-7, size-8, size-9, size-10, size-11</v>
          </cell>
          <cell r="N109" t="str">
            <v>Soft Faux Leather</v>
          </cell>
          <cell r="O109" t="str">
            <v>sole_house_wedges_size_chart</v>
          </cell>
          <cell r="P109" t="str">
            <v>Wedges</v>
          </cell>
          <cell r="S109" t="str">
            <v>Gold and Pink</v>
          </cell>
          <cell r="T109" t="str">
            <v xml:space="preserve">Gold &amp; Pink </v>
          </cell>
          <cell r="V109">
            <v>3550</v>
          </cell>
          <cell r="W109">
            <v>3650</v>
          </cell>
          <cell r="Y109" t="str">
            <v>3118-6</v>
          </cell>
          <cell r="Z109" t="str">
            <v>123.jpg</v>
          </cell>
          <cell r="AA109" t="str">
            <v>123.jpg</v>
          </cell>
          <cell r="AB109" t="str">
            <v>123.jpg</v>
          </cell>
          <cell r="AC109" t="str">
            <v>123.jpg</v>
          </cell>
          <cell r="AD109" t="str">
            <v>123.jpg</v>
          </cell>
          <cell r="AE109" t="str">
            <v>123.jpg</v>
          </cell>
          <cell r="AF109" t="str">
            <v>123.jpg</v>
          </cell>
          <cell r="AI109" t="str">
            <v>123.jpg
123.jpg
123.jpg
123.jpg
123.jpg
123.jpg</v>
          </cell>
          <cell r="AJ109" t="str">
            <v xml:space="preserve">Gold Matt Finish Vegan Leather With Blush Pink Embroidered Roses, Pearl and Gold Zari Jal, with Transparent Koapuri Upper in 4 inch Wedge Heels </v>
          </cell>
          <cell r="AQ109" t="str">
            <v>sole-house, wedges, gold, pink, faux leather, delivery-time-20-22-days, ideal-for-women, size-6, size-7, size-8, size-9, size-10, size-11, sole_house_wedges_size_chart, Just In, footwear, Accessories</v>
          </cell>
          <cell r="AR109" t="str">
            <v>wedges</v>
          </cell>
          <cell r="AS109" t="str">
            <v>sole-house</v>
          </cell>
          <cell r="AT109" t="str">
            <v>gold, pink</v>
          </cell>
          <cell r="AU109" t="str">
            <v>faux leather</v>
          </cell>
          <cell r="AV109" t="str">
            <v>delivery-time-20-22-days</v>
          </cell>
          <cell r="AW109" t="str">
            <v>size-6, size-7, size-8, size-9, size-10, size-11</v>
          </cell>
          <cell r="AX109" t="str">
            <v>sole_house_wedges_size_chart</v>
          </cell>
          <cell r="AY109" t="str">
            <v>Just In, footwear, Accessories</v>
          </cell>
          <cell r="BD109" t="str">
            <v xml:space="preserve">Wedges 4 inch </v>
          </cell>
          <cell r="BE109" t="str">
            <v>Spot cleaning only.  If the shoe gets wet remember to first dry in the sun before putting it back in the closet.</v>
          </cell>
          <cell r="BM109" t="str">
            <v>Gold and Pink</v>
          </cell>
          <cell r="BN109" t="str">
            <v>Gold and Pink</v>
          </cell>
          <cell r="BO109" t="str">
            <v>Gold, Pink</v>
          </cell>
          <cell r="BP109" t="str">
            <v>Soft Faux Leather</v>
          </cell>
          <cell r="BQ109" t="str">
            <v>Faux Leather</v>
          </cell>
          <cell r="BR109" t="str">
            <v>Faux Leather</v>
          </cell>
          <cell r="BW109" t="str">
            <v>Color: Gold and Pink
Material: Soft Faux Leather
Wash Care: Spot cleaning only.  If the shoe gets wet remember to first dry in the sun before putting it back in the closet.</v>
          </cell>
          <cell r="BX109" t="str">
            <v>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  <cell r="BY109" t="str">
            <v>&lt;p&gt;Gold Matt Finish Vegan Leather With Blush Pink Embroidered Roses, Pearl and Gold Zari Jal, with Transparent Koapuri Upper in 4 inch Wedge Heels &lt;/p&gt;</v>
          </cell>
          <cell r="BZ109" t="str">
            <v>&lt;p&gt;Gold Matt Finish Vegan Leather With Blush Pink Embroidered Roses, Pearl and Gold Zari Jal, with Transparent Koapuri Upper in 4 inch Wedge Heels &lt;/p&gt;
&lt;b&gt;Product Features : &lt;/b&gt;
&lt;ul&gt;&lt;li&gt;Color: Gold and Pink&lt;/li&gt;
&lt;li&gt;Material: Soft Faux Leather&lt;/li&gt;
&lt;li&gt;Wash Care: Spot cleaning only.  If the shoe gets wet remember to first dry in the sun before putting it back in the closet.&lt;/li&gt;&lt;/ul&gt;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 filterMode="1"/>
  <dimension ref="A1:AV398"/>
  <sheetViews>
    <sheetView topLeftCell="N1" workbookViewId="0">
      <selection activeCell="AA3" sqref="AA3:AA5"/>
    </sheetView>
  </sheetViews>
  <sheetFormatPr defaultRowHeight="15"/>
  <cols>
    <col min="1" max="1" width="72" style="2" bestFit="1" customWidth="1"/>
    <col min="2" max="2" width="64.140625" style="2" bestFit="1" customWidth="1"/>
    <col min="3" max="3" width="9.140625" style="3"/>
    <col min="4" max="26" width="9.140625" style="2"/>
    <col min="27" max="27" width="68" style="2" bestFit="1" customWidth="1"/>
    <col min="28" max="16384" width="9.140625" style="2"/>
  </cols>
  <sheetData>
    <row r="1" spans="1:48" customFormat="1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>
      <c r="A2" s="2" t="str">
        <f>LOWER(CONCATENATE(B2,"-",L2))</f>
        <v>soft faux leather flats in baby pink-2978_6</v>
      </c>
      <c r="B2" s="2" t="str">
        <f>VLOOKUP(N2,[1]Sheet1!$H:$J,3,0)</f>
        <v>Soft Faux Leather Flats in Baby Pink</v>
      </c>
      <c r="C2" s="3" t="e">
        <f>VLOOKUP(N2,[1]Sheet1!$H:$BZ,79,0)</f>
        <v>#REF!</v>
      </c>
      <c r="D2" t="s">
        <v>48</v>
      </c>
      <c r="E2" s="2" t="str">
        <f>VLOOKUP(N2,[1]Sheet1!$H:$P,9,0)</f>
        <v>Flats</v>
      </c>
      <c r="F2" s="2" t="e">
        <f>VLOOKUP(N2,[1]Sheet1!$H:$AQ,44,0)</f>
        <v>#REF!</v>
      </c>
      <c r="G2" t="b">
        <v>1</v>
      </c>
      <c r="H2" t="s">
        <v>50</v>
      </c>
      <c r="I2" s="2">
        <v>6</v>
      </c>
      <c r="L2" s="2" t="s">
        <v>57</v>
      </c>
      <c r="N2" s="4">
        <v>2978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f>VLOOKUP(N2,[1]Sheet1!$H:$W,16,0)</f>
        <v>2350</v>
      </c>
      <c r="V2" t="b">
        <v>1</v>
      </c>
      <c r="W2" t="b">
        <v>1</v>
      </c>
      <c r="Y2" s="2" t="s">
        <v>539</v>
      </c>
      <c r="Z2">
        <v>1</v>
      </c>
      <c r="AA2" s="2" t="str">
        <f>CONCATENATE("Buy"," ",B2)</f>
        <v>Buy Soft Faux Leather Flats in Baby Pink</v>
      </c>
      <c r="AB2" t="b">
        <v>0</v>
      </c>
      <c r="AG2" s="2" t="str">
        <f>VLOOKUP(N2,[1]Sheet1!$A:$C,3,0)</f>
        <v>Soft Faux Leather Flats in Baby Pink | Flats For Women - Karmaplace</v>
      </c>
      <c r="AH2" s="2" t="str">
        <f>VLOOKUP(N2,[1]Sheet1!$A:$F,6,0)</f>
        <v>Shop Soft Faux Leather Flats in Baby Pink at best offer price on our online Saree Store. KarmaPlace. Check out Womens Flats and Sandals Online</v>
      </c>
      <c r="AS2" t="s">
        <v>54</v>
      </c>
    </row>
    <row r="3" spans="1:48">
      <c r="D3" t="s">
        <v>48</v>
      </c>
      <c r="E3" s="2" t="str">
        <f>VLOOKUP(N3,[1]Sheet1!$H:$P,9,0)</f>
        <v>Flats</v>
      </c>
      <c r="G3"/>
      <c r="H3"/>
      <c r="I3" s="2">
        <v>7</v>
      </c>
      <c r="L3" s="2" t="s">
        <v>58</v>
      </c>
      <c r="N3" s="4">
        <v>2978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f>VLOOKUP(N3,[1]Sheet1!$H:$W,16,0)</f>
        <v>2350</v>
      </c>
      <c r="V3" t="b">
        <v>1</v>
      </c>
      <c r="W3" t="b">
        <v>1</v>
      </c>
      <c r="Y3" s="2" t="s">
        <v>540</v>
      </c>
      <c r="Z3">
        <v>2</v>
      </c>
      <c r="AA3" s="2" t="s">
        <v>447</v>
      </c>
      <c r="AB3"/>
      <c r="AS3" t="s">
        <v>54</v>
      </c>
    </row>
    <row r="4" spans="1:48">
      <c r="D4" t="s">
        <v>48</v>
      </c>
      <c r="E4" s="2" t="str">
        <f>VLOOKUP(N4,[1]Sheet1!$H:$P,9,0)</f>
        <v>Flats</v>
      </c>
      <c r="G4"/>
      <c r="H4"/>
      <c r="I4" s="2">
        <v>8</v>
      </c>
      <c r="L4" s="2" t="s">
        <v>59</v>
      </c>
      <c r="N4" s="4">
        <v>2978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f>VLOOKUP(N4,[1]Sheet1!$H:$W,16,0)</f>
        <v>2350</v>
      </c>
      <c r="V4" t="b">
        <v>1</v>
      </c>
      <c r="W4" t="b">
        <v>1</v>
      </c>
      <c r="Y4" s="2" t="s">
        <v>541</v>
      </c>
      <c r="Z4">
        <v>3</v>
      </c>
      <c r="AA4" s="2" t="s">
        <v>448</v>
      </c>
      <c r="AB4"/>
      <c r="AS4" t="s">
        <v>54</v>
      </c>
    </row>
    <row r="5" spans="1:48">
      <c r="D5" t="s">
        <v>48</v>
      </c>
      <c r="E5" s="2" t="str">
        <f>VLOOKUP(N5,[1]Sheet1!$H:$P,9,0)</f>
        <v>Flats</v>
      </c>
      <c r="G5"/>
      <c r="H5"/>
      <c r="I5" s="2">
        <v>9</v>
      </c>
      <c r="L5" s="2" t="s">
        <v>60</v>
      </c>
      <c r="N5" s="4">
        <v>2978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f>VLOOKUP(N5,[1]Sheet1!$H:$W,16,0)</f>
        <v>2350</v>
      </c>
      <c r="V5" t="b">
        <v>1</v>
      </c>
      <c r="W5" t="b">
        <v>1</v>
      </c>
      <c r="Y5" s="2" t="s">
        <v>542</v>
      </c>
      <c r="Z5">
        <v>4</v>
      </c>
      <c r="AA5" s="2" t="s">
        <v>449</v>
      </c>
      <c r="AB5"/>
      <c r="AS5" t="s">
        <v>54</v>
      </c>
    </row>
    <row r="6" spans="1:48" hidden="1">
      <c r="D6" t="s">
        <v>48</v>
      </c>
      <c r="E6" s="2" t="str">
        <f>VLOOKUP(N6,[1]Sheet1!$H:$P,9,0)</f>
        <v>Flats</v>
      </c>
      <c r="G6"/>
      <c r="H6"/>
      <c r="I6" s="2">
        <v>10</v>
      </c>
      <c r="L6" s="2" t="s">
        <v>61</v>
      </c>
      <c r="N6" s="4">
        <v>2978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f>VLOOKUP(N6,[1]Sheet1!$H:$W,16,0)</f>
        <v>2350</v>
      </c>
      <c r="V6" t="b">
        <v>1</v>
      </c>
      <c r="W6" t="b">
        <v>1</v>
      </c>
      <c r="Y6" s="2" t="s">
        <v>543</v>
      </c>
      <c r="Z6">
        <v>5</v>
      </c>
      <c r="AA6" s="10" t="s">
        <v>450</v>
      </c>
      <c r="AB6"/>
      <c r="AS6" t="s">
        <v>54</v>
      </c>
    </row>
    <row r="7" spans="1:48" hidden="1">
      <c r="D7" t="s">
        <v>48</v>
      </c>
      <c r="E7" s="2" t="str">
        <f>VLOOKUP(N7,[1]Sheet1!$H:$P,9,0)</f>
        <v>Flats</v>
      </c>
      <c r="G7"/>
      <c r="H7"/>
      <c r="I7" s="2">
        <v>11</v>
      </c>
      <c r="L7" s="2" t="s">
        <v>62</v>
      </c>
      <c r="N7" s="4">
        <v>2978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f>VLOOKUP(N7,[1]Sheet1!$H:$W,16,0)</f>
        <v>2350</v>
      </c>
      <c r="V7" t="b">
        <v>1</v>
      </c>
      <c r="W7" t="b">
        <v>1</v>
      </c>
      <c r="Y7" s="2" t="s">
        <v>543</v>
      </c>
      <c r="Z7">
        <v>6</v>
      </c>
      <c r="AA7" s="10" t="s">
        <v>451</v>
      </c>
      <c r="AB7"/>
      <c r="AS7" t="s">
        <v>54</v>
      </c>
    </row>
    <row r="8" spans="1:48">
      <c r="A8" s="2" t="str">
        <f>LOWER(CONCATENATE(B8,"-",L8))</f>
        <v>soft faux leather flats in purple and yellow-2979_6</v>
      </c>
      <c r="B8" s="2" t="str">
        <f>VLOOKUP(N8,[1]Sheet1!$H:$J,3,0)</f>
        <v>Soft Faux Leather Flats in Purple and Yellow</v>
      </c>
      <c r="C8" s="3" t="e">
        <f>VLOOKUP(N8,[1]Sheet1!$H:$BZ,79,0)</f>
        <v>#REF!</v>
      </c>
      <c r="D8" t="s">
        <v>48</v>
      </c>
      <c r="E8" s="2" t="str">
        <f>VLOOKUP(N8,[1]Sheet1!$H:$P,9,0)</f>
        <v>Flats</v>
      </c>
      <c r="F8" s="2" t="e">
        <f>VLOOKUP(N8,[1]Sheet1!$H:$AQ,44,0)</f>
        <v>#REF!</v>
      </c>
      <c r="G8" t="b">
        <v>1</v>
      </c>
      <c r="H8" t="s">
        <v>50</v>
      </c>
      <c r="I8" s="2">
        <v>6</v>
      </c>
      <c r="L8" s="2" t="s">
        <v>63</v>
      </c>
      <c r="N8" s="5">
        <v>2979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f>VLOOKUP(N8,[1]Sheet1!$H:$W,16,0)</f>
        <v>2350</v>
      </c>
      <c r="V8" t="b">
        <v>1</v>
      </c>
      <c r="W8" t="b">
        <v>1</v>
      </c>
      <c r="Y8" s="2" t="s">
        <v>544</v>
      </c>
      <c r="Z8">
        <v>1</v>
      </c>
      <c r="AA8" s="2" t="str">
        <f>CONCATENATE("Buy"," ",B8)</f>
        <v>Buy Soft Faux Leather Flats in Purple and Yellow</v>
      </c>
      <c r="AB8" t="b">
        <v>0</v>
      </c>
      <c r="AG8" s="2" t="str">
        <f>VLOOKUP(N8,[1]Sheet1!$A:$C,3,0)</f>
        <v>Soft Faux Leather Flats in Purple and Yellow | Flats For Women - Karmaplace</v>
      </c>
      <c r="AH8" s="2" t="str">
        <f>VLOOKUP(N8,[1]Sheet1!$A:$F,6,0)</f>
        <v>Shop Soft Faux Leather Flats in Purple and Yellow at best offer price on our online Saree Store. KarmaPlace. Check out Women's Flat Sandals Online</v>
      </c>
      <c r="AS8" t="s">
        <v>54</v>
      </c>
    </row>
    <row r="9" spans="1:48">
      <c r="D9" t="s">
        <v>48</v>
      </c>
      <c r="E9" s="2" t="str">
        <f>VLOOKUP(N9,[1]Sheet1!$H:$P,9,0)</f>
        <v>Flats</v>
      </c>
      <c r="G9"/>
      <c r="H9"/>
      <c r="I9" s="2">
        <v>7</v>
      </c>
      <c r="L9" s="2" t="s">
        <v>64</v>
      </c>
      <c r="N9" s="5">
        <v>2979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f>VLOOKUP(N9,[1]Sheet1!$H:$W,16,0)</f>
        <v>2350</v>
      </c>
      <c r="V9" t="b">
        <v>1</v>
      </c>
      <c r="W9" t="b">
        <v>1</v>
      </c>
      <c r="Y9" s="2" t="s">
        <v>545</v>
      </c>
      <c r="Z9">
        <v>2</v>
      </c>
      <c r="AA9" s="10" t="s">
        <v>452</v>
      </c>
      <c r="AB9"/>
      <c r="AS9" t="s">
        <v>54</v>
      </c>
    </row>
    <row r="10" spans="1:48">
      <c r="D10" t="s">
        <v>48</v>
      </c>
      <c r="E10" s="2" t="str">
        <f>VLOOKUP(N10,[1]Sheet1!$H:$P,9,0)</f>
        <v>Flats</v>
      </c>
      <c r="G10"/>
      <c r="H10"/>
      <c r="I10" s="2">
        <v>8</v>
      </c>
      <c r="L10" s="2" t="s">
        <v>65</v>
      </c>
      <c r="N10" s="5">
        <v>2979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f>VLOOKUP(N10,[1]Sheet1!$H:$W,16,0)</f>
        <v>2350</v>
      </c>
      <c r="V10" t="b">
        <v>1</v>
      </c>
      <c r="W10" t="b">
        <v>1</v>
      </c>
      <c r="Y10" s="2" t="s">
        <v>546</v>
      </c>
      <c r="Z10">
        <v>3</v>
      </c>
      <c r="AA10" s="10" t="s">
        <v>453</v>
      </c>
      <c r="AB10"/>
      <c r="AS10" t="s">
        <v>54</v>
      </c>
    </row>
    <row r="11" spans="1:48">
      <c r="D11" t="s">
        <v>48</v>
      </c>
      <c r="E11" s="2" t="str">
        <f>VLOOKUP(N11,[1]Sheet1!$H:$P,9,0)</f>
        <v>Flats</v>
      </c>
      <c r="G11"/>
      <c r="H11"/>
      <c r="I11" s="2">
        <v>9</v>
      </c>
      <c r="L11" s="2" t="s">
        <v>66</v>
      </c>
      <c r="N11" s="5">
        <v>2979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f>VLOOKUP(N11,[1]Sheet1!$H:$W,16,0)</f>
        <v>2350</v>
      </c>
      <c r="V11" t="b">
        <v>1</v>
      </c>
      <c r="W11" t="b">
        <v>1</v>
      </c>
      <c r="Y11" s="2" t="s">
        <v>547</v>
      </c>
      <c r="Z11">
        <v>4</v>
      </c>
      <c r="AA11" s="10" t="s">
        <v>454</v>
      </c>
      <c r="AB11"/>
      <c r="AS11" t="s">
        <v>54</v>
      </c>
    </row>
    <row r="12" spans="1:48" hidden="1">
      <c r="D12" t="s">
        <v>48</v>
      </c>
      <c r="E12" s="2" t="str">
        <f>VLOOKUP(N12,[1]Sheet1!$H:$P,9,0)</f>
        <v>Flats</v>
      </c>
      <c r="G12"/>
      <c r="H12"/>
      <c r="I12" s="2">
        <v>10</v>
      </c>
      <c r="L12" s="2" t="s">
        <v>67</v>
      </c>
      <c r="N12" s="5">
        <v>2979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f>VLOOKUP(N12,[1]Sheet1!$H:$W,16,0)</f>
        <v>2350</v>
      </c>
      <c r="V12" t="b">
        <v>1</v>
      </c>
      <c r="W12" t="b">
        <v>1</v>
      </c>
      <c r="Y12" s="2" t="s">
        <v>543</v>
      </c>
      <c r="Z12">
        <v>5</v>
      </c>
      <c r="AA12" s="10" t="s">
        <v>455</v>
      </c>
      <c r="AB12"/>
      <c r="AS12" t="s">
        <v>54</v>
      </c>
    </row>
    <row r="13" spans="1:48" hidden="1">
      <c r="D13" t="s">
        <v>48</v>
      </c>
      <c r="E13" s="2" t="str">
        <f>VLOOKUP(N13,[1]Sheet1!$H:$P,9,0)</f>
        <v>Flats</v>
      </c>
      <c r="G13"/>
      <c r="H13"/>
      <c r="I13" s="2">
        <v>11</v>
      </c>
      <c r="L13" s="2" t="s">
        <v>68</v>
      </c>
      <c r="N13" s="5">
        <v>2979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f>VLOOKUP(N13,[1]Sheet1!$H:$W,16,0)</f>
        <v>2350</v>
      </c>
      <c r="V13" t="b">
        <v>1</v>
      </c>
      <c r="W13" t="b">
        <v>1</v>
      </c>
      <c r="Y13" s="2" t="s">
        <v>543</v>
      </c>
      <c r="Z13">
        <v>6</v>
      </c>
      <c r="AA13" s="10" t="s">
        <v>456</v>
      </c>
      <c r="AB13"/>
      <c r="AS13" t="s">
        <v>54</v>
      </c>
    </row>
    <row r="14" spans="1:48">
      <c r="A14" s="2" t="str">
        <f>LOWER(CONCATENATE(B14,"-",L14))</f>
        <v>soft faux leather flats in pink-2980_6</v>
      </c>
      <c r="B14" s="2" t="str">
        <f>VLOOKUP(N14,[1]Sheet1!$H:$J,3,0)</f>
        <v>Soft Faux Leather Flats in Pink</v>
      </c>
      <c r="C14" s="3" t="e">
        <f>VLOOKUP(N14,[1]Sheet1!$H:$BZ,79,0)</f>
        <v>#REF!</v>
      </c>
      <c r="D14" t="s">
        <v>48</v>
      </c>
      <c r="E14" s="2" t="str">
        <f>VLOOKUP(N14,[1]Sheet1!$H:$P,9,0)</f>
        <v>Flats</v>
      </c>
      <c r="F14" s="2" t="e">
        <f>VLOOKUP(N14,[1]Sheet1!$H:$AQ,44,0)</f>
        <v>#REF!</v>
      </c>
      <c r="G14" t="b">
        <v>1</v>
      </c>
      <c r="H14" t="s">
        <v>50</v>
      </c>
      <c r="I14" s="2">
        <v>6</v>
      </c>
      <c r="L14" s="2" t="s">
        <v>69</v>
      </c>
      <c r="N14" s="4">
        <v>2980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f>VLOOKUP(N14,[1]Sheet1!$H:$W,16,0)</f>
        <v>2350</v>
      </c>
      <c r="V14" t="b">
        <v>1</v>
      </c>
      <c r="W14" t="b">
        <v>1</v>
      </c>
      <c r="Y14" s="2" t="s">
        <v>548</v>
      </c>
      <c r="Z14">
        <v>1</v>
      </c>
      <c r="AA14" s="2" t="str">
        <f>CONCATENATE("Buy"," ",B14)</f>
        <v>Buy Soft Faux Leather Flats in Pink</v>
      </c>
      <c r="AB14" t="b">
        <v>0</v>
      </c>
      <c r="AG14" s="2" t="str">
        <f>VLOOKUP(N14,[1]Sheet1!$A:$C,3,0)</f>
        <v>Soft Faux Leather Flats in Pink | Flats For Women - Karmaplace</v>
      </c>
      <c r="AH14" s="2" t="str">
        <f>VLOOKUP(N14,[1]Sheet1!$A:$F,6,0)</f>
        <v>Shop Soft Faux Leather Flats in Pink at best offer price on our online Saree Store. KarmaPlace. Check out Flats Sandals for Women</v>
      </c>
      <c r="AS14" t="s">
        <v>54</v>
      </c>
    </row>
    <row r="15" spans="1:48">
      <c r="D15" t="s">
        <v>48</v>
      </c>
      <c r="E15" s="2" t="str">
        <f>VLOOKUP(N15,[1]Sheet1!$H:$P,9,0)</f>
        <v>Flats</v>
      </c>
      <c r="G15"/>
      <c r="H15"/>
      <c r="I15" s="2">
        <v>7</v>
      </c>
      <c r="L15" s="2" t="s">
        <v>70</v>
      </c>
      <c r="N15" s="4">
        <v>2980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f>VLOOKUP(N15,[1]Sheet1!$H:$W,16,0)</f>
        <v>2350</v>
      </c>
      <c r="V15" t="b">
        <v>1</v>
      </c>
      <c r="W15" t="b">
        <v>1</v>
      </c>
      <c r="Y15" s="2" t="s">
        <v>549</v>
      </c>
      <c r="Z15">
        <v>2</v>
      </c>
      <c r="AA15" s="10" t="s">
        <v>457</v>
      </c>
      <c r="AB15"/>
      <c r="AS15" t="s">
        <v>54</v>
      </c>
    </row>
    <row r="16" spans="1:48">
      <c r="D16" t="s">
        <v>48</v>
      </c>
      <c r="E16" s="2" t="str">
        <f>VLOOKUP(N16,[1]Sheet1!$H:$P,9,0)</f>
        <v>Flats</v>
      </c>
      <c r="G16"/>
      <c r="H16"/>
      <c r="I16" s="2">
        <v>8</v>
      </c>
      <c r="L16" s="2" t="s">
        <v>71</v>
      </c>
      <c r="N16" s="4">
        <v>2980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f>VLOOKUP(N16,[1]Sheet1!$H:$W,16,0)</f>
        <v>2350</v>
      </c>
      <c r="V16" t="b">
        <v>1</v>
      </c>
      <c r="W16" t="b">
        <v>1</v>
      </c>
      <c r="Y16" s="2" t="s">
        <v>550</v>
      </c>
      <c r="Z16">
        <v>3</v>
      </c>
      <c r="AA16" s="10" t="s">
        <v>458</v>
      </c>
      <c r="AB16"/>
      <c r="AS16" t="s">
        <v>54</v>
      </c>
    </row>
    <row r="17" spans="1:45" hidden="1">
      <c r="D17" t="s">
        <v>48</v>
      </c>
      <c r="E17" s="2" t="str">
        <f>VLOOKUP(N17,[1]Sheet1!$H:$P,9,0)</f>
        <v>Flats</v>
      </c>
      <c r="G17"/>
      <c r="H17"/>
      <c r="I17" s="2">
        <v>9</v>
      </c>
      <c r="L17" s="2" t="s">
        <v>72</v>
      </c>
      <c r="N17" s="4">
        <v>2980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f>VLOOKUP(N17,[1]Sheet1!$H:$W,16,0)</f>
        <v>2350</v>
      </c>
      <c r="V17" t="b">
        <v>1</v>
      </c>
      <c r="W17" t="b">
        <v>1</v>
      </c>
      <c r="Y17" s="2" t="s">
        <v>543</v>
      </c>
      <c r="Z17">
        <v>4</v>
      </c>
      <c r="AA17" s="10" t="s">
        <v>459</v>
      </c>
      <c r="AB17"/>
      <c r="AS17" t="s">
        <v>54</v>
      </c>
    </row>
    <row r="18" spans="1:45" hidden="1">
      <c r="D18" t="s">
        <v>48</v>
      </c>
      <c r="E18" s="2" t="str">
        <f>VLOOKUP(N18,[1]Sheet1!$H:$P,9,0)</f>
        <v>Flats</v>
      </c>
      <c r="G18"/>
      <c r="H18"/>
      <c r="I18" s="2">
        <v>10</v>
      </c>
      <c r="L18" s="2" t="s">
        <v>73</v>
      </c>
      <c r="N18" s="4">
        <v>2980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f>VLOOKUP(N18,[1]Sheet1!$H:$W,16,0)</f>
        <v>2350</v>
      </c>
      <c r="V18" t="b">
        <v>1</v>
      </c>
      <c r="W18" t="b">
        <v>1</v>
      </c>
      <c r="Y18" s="2" t="s">
        <v>543</v>
      </c>
      <c r="Z18">
        <v>5</v>
      </c>
      <c r="AA18" s="10" t="s">
        <v>460</v>
      </c>
      <c r="AB18"/>
      <c r="AS18" t="s">
        <v>54</v>
      </c>
    </row>
    <row r="19" spans="1:45" hidden="1">
      <c r="D19" t="s">
        <v>48</v>
      </c>
      <c r="E19" s="2" t="str">
        <f>VLOOKUP(N19,[1]Sheet1!$H:$P,9,0)</f>
        <v>Flats</v>
      </c>
      <c r="G19"/>
      <c r="H19"/>
      <c r="I19" s="2">
        <v>11</v>
      </c>
      <c r="L19" s="2" t="s">
        <v>74</v>
      </c>
      <c r="N19" s="4">
        <v>2980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f>VLOOKUP(N19,[1]Sheet1!$H:$W,16,0)</f>
        <v>2350</v>
      </c>
      <c r="V19" t="b">
        <v>1</v>
      </c>
      <c r="W19" t="b">
        <v>1</v>
      </c>
      <c r="Y19" s="2" t="s">
        <v>543</v>
      </c>
      <c r="Z19">
        <v>6</v>
      </c>
      <c r="AA19" s="10" t="s">
        <v>461</v>
      </c>
      <c r="AB19"/>
      <c r="AS19" t="s">
        <v>54</v>
      </c>
    </row>
    <row r="20" spans="1:45">
      <c r="A20" s="2" t="str">
        <f>LOWER(CONCATENATE(B20,"-",L20))</f>
        <v>soft faux leather flats in yellow and pink-2981_6</v>
      </c>
      <c r="B20" s="2" t="str">
        <f>VLOOKUP(N20,[1]Sheet1!$H:$J,3,0)</f>
        <v>Soft Faux Leather Flats in Yellow and Pink</v>
      </c>
      <c r="C20" s="3" t="e">
        <f>VLOOKUP(N20,[1]Sheet1!$H:$BZ,79,0)</f>
        <v>#REF!</v>
      </c>
      <c r="D20" t="s">
        <v>48</v>
      </c>
      <c r="E20" s="2" t="str">
        <f>VLOOKUP(N20,[1]Sheet1!$H:$P,9,0)</f>
        <v>Flats</v>
      </c>
      <c r="F20" s="2" t="e">
        <f>VLOOKUP(N20,[1]Sheet1!$H:$AQ,44,0)</f>
        <v>#REF!</v>
      </c>
      <c r="G20" t="b">
        <v>1</v>
      </c>
      <c r="H20" t="s">
        <v>50</v>
      </c>
      <c r="I20" s="2">
        <v>6</v>
      </c>
      <c r="L20" s="2" t="s">
        <v>75</v>
      </c>
      <c r="N20" s="4">
        <v>2981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f>VLOOKUP(N20,[1]Sheet1!$H:$W,16,0)</f>
        <v>2350</v>
      </c>
      <c r="V20" t="b">
        <v>1</v>
      </c>
      <c r="W20" t="b">
        <v>1</v>
      </c>
      <c r="Y20" s="2" t="s">
        <v>551</v>
      </c>
      <c r="Z20">
        <v>1</v>
      </c>
      <c r="AA20" s="2" t="str">
        <f>CONCATENATE("Buy"," ",B20)</f>
        <v>Buy Soft Faux Leather Flats in Yellow and Pink</v>
      </c>
      <c r="AB20" t="b">
        <v>0</v>
      </c>
      <c r="AG20" s="2" t="str">
        <f>VLOOKUP(N20,[1]Sheet1!$A:$C,3,0)</f>
        <v>Soft Faux Leather Flats in Yellow and Pink | Flats For Women - Karmaplace</v>
      </c>
      <c r="AH20" s="2" t="str">
        <f>VLOOKUP(N20,[1]Sheet1!$A:$F,6,0)</f>
        <v>Shop Soft Faux Leather Flats in Yellow and Pink at best offer price on our online Saree Store. KarmaPlace. Check out Designer Flats for Women</v>
      </c>
      <c r="AS20" t="s">
        <v>54</v>
      </c>
    </row>
    <row r="21" spans="1:45">
      <c r="D21" t="s">
        <v>48</v>
      </c>
      <c r="E21" s="2" t="str">
        <f>VLOOKUP(N21,[1]Sheet1!$H:$P,9,0)</f>
        <v>Flats</v>
      </c>
      <c r="G21"/>
      <c r="H21"/>
      <c r="I21" s="2">
        <v>7</v>
      </c>
      <c r="L21" s="2" t="s">
        <v>76</v>
      </c>
      <c r="N21" s="4">
        <v>2981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f>VLOOKUP(N21,[1]Sheet1!$H:$W,16,0)</f>
        <v>2350</v>
      </c>
      <c r="V21" t="b">
        <v>1</v>
      </c>
      <c r="W21" t="b">
        <v>1</v>
      </c>
      <c r="Y21" s="2" t="s">
        <v>552</v>
      </c>
      <c r="Z21">
        <v>2</v>
      </c>
      <c r="AA21" s="10" t="s">
        <v>462</v>
      </c>
      <c r="AB21"/>
      <c r="AS21" t="s">
        <v>54</v>
      </c>
    </row>
    <row r="22" spans="1:45">
      <c r="D22" t="s">
        <v>48</v>
      </c>
      <c r="E22" s="2" t="str">
        <f>VLOOKUP(N22,[1]Sheet1!$H:$P,9,0)</f>
        <v>Flats</v>
      </c>
      <c r="G22"/>
      <c r="H22"/>
      <c r="I22" s="2">
        <v>8</v>
      </c>
      <c r="L22" s="2" t="s">
        <v>77</v>
      </c>
      <c r="N22" s="4">
        <v>2981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f>VLOOKUP(N22,[1]Sheet1!$H:$W,16,0)</f>
        <v>2350</v>
      </c>
      <c r="V22" t="b">
        <v>1</v>
      </c>
      <c r="W22" t="b">
        <v>1</v>
      </c>
      <c r="Y22" s="2" t="s">
        <v>553</v>
      </c>
      <c r="Z22">
        <v>3</v>
      </c>
      <c r="AA22" s="10" t="s">
        <v>463</v>
      </c>
      <c r="AB22"/>
      <c r="AS22" t="s">
        <v>54</v>
      </c>
    </row>
    <row r="23" spans="1:45">
      <c r="D23" t="s">
        <v>48</v>
      </c>
      <c r="E23" s="2" t="str">
        <f>VLOOKUP(N23,[1]Sheet1!$H:$P,9,0)</f>
        <v>Flats</v>
      </c>
      <c r="G23"/>
      <c r="H23"/>
      <c r="I23" s="2">
        <v>9</v>
      </c>
      <c r="L23" s="2" t="s">
        <v>78</v>
      </c>
      <c r="N23" s="4">
        <v>2981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f>VLOOKUP(N23,[1]Sheet1!$H:$W,16,0)</f>
        <v>2350</v>
      </c>
      <c r="V23" t="b">
        <v>1</v>
      </c>
      <c r="W23" t="b">
        <v>1</v>
      </c>
      <c r="Y23" s="2" t="s">
        <v>554</v>
      </c>
      <c r="Z23">
        <v>4</v>
      </c>
      <c r="AA23" s="10" t="s">
        <v>465</v>
      </c>
      <c r="AB23"/>
      <c r="AS23" t="s">
        <v>54</v>
      </c>
    </row>
    <row r="24" spans="1:45" hidden="1">
      <c r="D24" t="s">
        <v>48</v>
      </c>
      <c r="E24" s="2" t="str">
        <f>VLOOKUP(N24,[1]Sheet1!$H:$P,9,0)</f>
        <v>Flats</v>
      </c>
      <c r="G24"/>
      <c r="H24"/>
      <c r="I24" s="2">
        <v>10</v>
      </c>
      <c r="L24" s="2" t="s">
        <v>79</v>
      </c>
      <c r="N24" s="4">
        <v>2981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f>VLOOKUP(N24,[1]Sheet1!$H:$W,16,0)</f>
        <v>2350</v>
      </c>
      <c r="V24" t="b">
        <v>1</v>
      </c>
      <c r="W24" t="b">
        <v>1</v>
      </c>
      <c r="Y24" s="2" t="s">
        <v>543</v>
      </c>
      <c r="Z24">
        <v>5</v>
      </c>
      <c r="AA24" s="10" t="s">
        <v>464</v>
      </c>
      <c r="AB24"/>
      <c r="AS24" t="s">
        <v>54</v>
      </c>
    </row>
    <row r="25" spans="1:45" hidden="1">
      <c r="D25" t="s">
        <v>48</v>
      </c>
      <c r="E25" s="2" t="str">
        <f>VLOOKUP(N25,[1]Sheet1!$H:$P,9,0)</f>
        <v>Flats</v>
      </c>
      <c r="G25"/>
      <c r="H25"/>
      <c r="I25" s="2">
        <v>11</v>
      </c>
      <c r="L25" s="2" t="s">
        <v>80</v>
      </c>
      <c r="N25" s="4">
        <v>2981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f>VLOOKUP(N25,[1]Sheet1!$H:$W,16,0)</f>
        <v>2350</v>
      </c>
      <c r="V25" t="b">
        <v>1</v>
      </c>
      <c r="W25" t="b">
        <v>1</v>
      </c>
      <c r="Y25" s="2" t="s">
        <v>543</v>
      </c>
      <c r="Z25">
        <v>6</v>
      </c>
      <c r="AA25" s="10" t="s">
        <v>466</v>
      </c>
      <c r="AB25"/>
      <c r="AS25" t="s">
        <v>54</v>
      </c>
    </row>
    <row r="26" spans="1:45">
      <c r="A26" s="2" t="str">
        <f>LOWER(CONCATENATE(B26,"-",L26))</f>
        <v>soft faux leather block heel in pink-2982_6</v>
      </c>
      <c r="B26" s="2" t="str">
        <f>VLOOKUP(N26,[1]Sheet1!$H:$J,3,0)</f>
        <v>Soft Faux Leather Block Heel in Pink</v>
      </c>
      <c r="C26" s="3" t="e">
        <f>VLOOKUP(N26,[1]Sheet1!$H:$BZ,79,0)</f>
        <v>#REF!</v>
      </c>
      <c r="D26" t="s">
        <v>48</v>
      </c>
      <c r="E26" s="2" t="str">
        <f>VLOOKUP(N26,[1]Sheet1!$H:$P,9,0)</f>
        <v>Block Heel</v>
      </c>
      <c r="F26" s="2" t="e">
        <f>VLOOKUP(N26,[1]Sheet1!$H:$AQ,44,0)</f>
        <v>#REF!</v>
      </c>
      <c r="G26" t="b">
        <v>1</v>
      </c>
      <c r="H26" t="s">
        <v>50</v>
      </c>
      <c r="I26" s="2">
        <v>6</v>
      </c>
      <c r="L26" s="2" t="s">
        <v>81</v>
      </c>
      <c r="N26" s="4">
        <v>2982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f>VLOOKUP(N26,[1]Sheet1!$H:$W,16,0)</f>
        <v>2680</v>
      </c>
      <c r="V26" t="b">
        <v>1</v>
      </c>
      <c r="W26" t="b">
        <v>1</v>
      </c>
      <c r="Y26" s="2" t="s">
        <v>555</v>
      </c>
      <c r="Z26">
        <v>1</v>
      </c>
      <c r="AA26" s="2" t="str">
        <f>CONCATENATE("Buy"," ",B26)</f>
        <v>Buy Soft Faux Leather Block Heel in Pink</v>
      </c>
      <c r="AB26" t="b">
        <v>0</v>
      </c>
      <c r="AG26" s="2" t="str">
        <f>VLOOKUP(N26,[1]Sheet1!$A:$C,3,0)</f>
        <v>Soft Faux Leather Block Heel in Pink | Block Heel For Women - Karmaplace</v>
      </c>
      <c r="AH26" s="2" t="str">
        <f>VLOOKUP(N26,[1]Sheet1!$A:$F,6,0)</f>
        <v>Shop Soft Faux Leather Block Heel in Pink at best offer price on our online Saree Store. KarmaPlace. Check out Womens Flat Sandals &amp; Shoes Online</v>
      </c>
      <c r="AS26" t="s">
        <v>54</v>
      </c>
    </row>
    <row r="27" spans="1:45">
      <c r="D27" t="s">
        <v>48</v>
      </c>
      <c r="E27" s="2" t="str">
        <f>VLOOKUP(N27,[1]Sheet1!$H:$P,9,0)</f>
        <v>Block Heel</v>
      </c>
      <c r="G27"/>
      <c r="H27"/>
      <c r="I27" s="2">
        <v>7</v>
      </c>
      <c r="L27" s="2" t="s">
        <v>82</v>
      </c>
      <c r="N27" s="4">
        <v>2982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f>VLOOKUP(N27,[1]Sheet1!$H:$W,16,0)</f>
        <v>2680</v>
      </c>
      <c r="V27" t="b">
        <v>1</v>
      </c>
      <c r="W27" t="b">
        <v>1</v>
      </c>
      <c r="Y27" s="2" t="s">
        <v>556</v>
      </c>
      <c r="Z27">
        <v>2</v>
      </c>
      <c r="AA27" s="10" t="s">
        <v>529</v>
      </c>
      <c r="AB27"/>
      <c r="AS27" t="s">
        <v>54</v>
      </c>
    </row>
    <row r="28" spans="1:45">
      <c r="D28" t="s">
        <v>48</v>
      </c>
      <c r="E28" s="2" t="str">
        <f>VLOOKUP(N28,[1]Sheet1!$H:$P,9,0)</f>
        <v>Block Heel</v>
      </c>
      <c r="G28"/>
      <c r="H28"/>
      <c r="I28" s="2">
        <v>8</v>
      </c>
      <c r="L28" s="2" t="s">
        <v>83</v>
      </c>
      <c r="N28" s="4">
        <v>2982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f>VLOOKUP(N28,[1]Sheet1!$H:$W,16,0)</f>
        <v>2680</v>
      </c>
      <c r="V28" t="b">
        <v>1</v>
      </c>
      <c r="W28" t="b">
        <v>1</v>
      </c>
      <c r="Y28" s="2" t="s">
        <v>557</v>
      </c>
      <c r="Z28">
        <v>3</v>
      </c>
      <c r="AA28" s="10" t="s">
        <v>530</v>
      </c>
      <c r="AB28"/>
      <c r="AS28" t="s">
        <v>54</v>
      </c>
    </row>
    <row r="29" spans="1:45">
      <c r="D29" t="s">
        <v>48</v>
      </c>
      <c r="E29" s="2" t="str">
        <f>VLOOKUP(N29,[1]Sheet1!$H:$P,9,0)</f>
        <v>Block Heel</v>
      </c>
      <c r="G29"/>
      <c r="H29"/>
      <c r="I29" s="2">
        <v>9</v>
      </c>
      <c r="L29" s="2" t="s">
        <v>84</v>
      </c>
      <c r="N29" s="4">
        <v>2982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f>VLOOKUP(N29,[1]Sheet1!$H:$W,16,0)</f>
        <v>2680</v>
      </c>
      <c r="V29" t="b">
        <v>1</v>
      </c>
      <c r="W29" t="b">
        <v>1</v>
      </c>
      <c r="Y29" s="2" t="s">
        <v>558</v>
      </c>
      <c r="Z29">
        <v>4</v>
      </c>
      <c r="AA29" s="10" t="s">
        <v>531</v>
      </c>
      <c r="AB29"/>
      <c r="AS29" t="s">
        <v>54</v>
      </c>
    </row>
    <row r="30" spans="1:45" hidden="1">
      <c r="D30" t="s">
        <v>48</v>
      </c>
      <c r="E30" s="2" t="str">
        <f>VLOOKUP(N30,[1]Sheet1!$H:$P,9,0)</f>
        <v>Block Heel</v>
      </c>
      <c r="G30"/>
      <c r="H30"/>
      <c r="I30" s="2">
        <v>10</v>
      </c>
      <c r="L30" s="2" t="s">
        <v>85</v>
      </c>
      <c r="N30" s="4">
        <v>2982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f>VLOOKUP(N30,[1]Sheet1!$H:$W,16,0)</f>
        <v>2680</v>
      </c>
      <c r="V30" t="b">
        <v>1</v>
      </c>
      <c r="W30" t="b">
        <v>1</v>
      </c>
      <c r="Y30" s="2" t="s">
        <v>543</v>
      </c>
      <c r="Z30">
        <v>5</v>
      </c>
      <c r="AA30" s="10" t="s">
        <v>532</v>
      </c>
      <c r="AB30"/>
      <c r="AS30" t="s">
        <v>54</v>
      </c>
    </row>
    <row r="31" spans="1:45" hidden="1">
      <c r="D31" t="s">
        <v>48</v>
      </c>
      <c r="E31" s="2" t="str">
        <f>VLOOKUP(N31,[1]Sheet1!$H:$P,9,0)</f>
        <v>Block Heel</v>
      </c>
      <c r="G31"/>
      <c r="H31"/>
      <c r="I31" s="2">
        <v>11</v>
      </c>
      <c r="L31" s="2" t="s">
        <v>86</v>
      </c>
      <c r="N31" s="4">
        <v>2982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f>VLOOKUP(N31,[1]Sheet1!$H:$W,16,0)</f>
        <v>2680</v>
      </c>
      <c r="V31" t="b">
        <v>1</v>
      </c>
      <c r="W31" t="b">
        <v>1</v>
      </c>
      <c r="Y31" s="2" t="s">
        <v>543</v>
      </c>
      <c r="Z31">
        <v>6</v>
      </c>
      <c r="AA31" s="10" t="s">
        <v>533</v>
      </c>
      <c r="AB31"/>
      <c r="AS31" t="s">
        <v>54</v>
      </c>
    </row>
    <row r="32" spans="1:45">
      <c r="A32" s="2" t="str">
        <f>LOWER(CONCATENATE(B32,"-",L32))</f>
        <v>soft faux leather flats in cream and blue-2993_6</v>
      </c>
      <c r="B32" s="2" t="str">
        <f>VLOOKUP(N32,[1]Sheet1!$H:$J,3,0)</f>
        <v>Soft Faux Leather Flats in Cream and Blue</v>
      </c>
      <c r="C32" s="3" t="e">
        <f>VLOOKUP(N32,[1]Sheet1!$H:$BZ,79,0)</f>
        <v>#REF!</v>
      </c>
      <c r="D32" t="s">
        <v>48</v>
      </c>
      <c r="E32" s="2" t="str">
        <f>VLOOKUP(N32,[1]Sheet1!$H:$P,9,0)</f>
        <v>Flats</v>
      </c>
      <c r="F32" s="2" t="e">
        <f>VLOOKUP(N32,[1]Sheet1!$H:$AQ,44,0)</f>
        <v>#REF!</v>
      </c>
      <c r="G32" t="b">
        <v>1</v>
      </c>
      <c r="H32" t="s">
        <v>50</v>
      </c>
      <c r="I32" s="2">
        <v>6</v>
      </c>
      <c r="L32" s="2" t="s">
        <v>87</v>
      </c>
      <c r="N32" s="4">
        <v>2993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f>VLOOKUP(N32,[1]Sheet1!$H:$W,16,0)</f>
        <v>2250</v>
      </c>
      <c r="V32" t="b">
        <v>1</v>
      </c>
      <c r="W32" t="b">
        <v>1</v>
      </c>
      <c r="Y32" s="2" t="s">
        <v>559</v>
      </c>
      <c r="Z32">
        <v>1</v>
      </c>
      <c r="AA32" s="2" t="str">
        <f>CONCATENATE("Buy"," ",B32)</f>
        <v>Buy Soft Faux Leather Flats in Cream and Blue</v>
      </c>
      <c r="AB32" t="b">
        <v>0</v>
      </c>
      <c r="AG32" s="2" t="str">
        <f>VLOOKUP(N32,[1]Sheet1!$A:$C,3,0)</f>
        <v>Soft Faux Leather Flats in Cream and Blue | Flats For Women - Karmaplace</v>
      </c>
      <c r="AH32" s="2" t="str">
        <f>VLOOKUP(N32,[1]Sheet1!$A:$F,6,0)</f>
        <v>Shop Soft Faux Leather Flats in Cream and Blue at best offer price on our online Saree Store. KarmaPlace. Check out Flat Sandals for Girls</v>
      </c>
      <c r="AS32" t="s">
        <v>54</v>
      </c>
    </row>
    <row r="33" spans="1:45">
      <c r="D33" t="s">
        <v>48</v>
      </c>
      <c r="E33" s="2" t="str">
        <f>VLOOKUP(N33,[1]Sheet1!$H:$P,9,0)</f>
        <v>Flats</v>
      </c>
      <c r="G33"/>
      <c r="H33"/>
      <c r="I33" s="2">
        <v>7</v>
      </c>
      <c r="L33" s="2" t="s">
        <v>88</v>
      </c>
      <c r="N33" s="4">
        <v>2993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f>VLOOKUP(N33,[1]Sheet1!$H:$W,16,0)</f>
        <v>2250</v>
      </c>
      <c r="V33" t="b">
        <v>1</v>
      </c>
      <c r="W33" t="b">
        <v>1</v>
      </c>
      <c r="Y33" s="2" t="s">
        <v>560</v>
      </c>
      <c r="Z33">
        <v>2</v>
      </c>
      <c r="AA33" s="10" t="s">
        <v>467</v>
      </c>
      <c r="AB33"/>
      <c r="AS33" t="s">
        <v>54</v>
      </c>
    </row>
    <row r="34" spans="1:45">
      <c r="D34" t="s">
        <v>48</v>
      </c>
      <c r="E34" s="2" t="str">
        <f>VLOOKUP(N34,[1]Sheet1!$H:$P,9,0)</f>
        <v>Flats</v>
      </c>
      <c r="G34"/>
      <c r="H34"/>
      <c r="I34" s="2">
        <v>8</v>
      </c>
      <c r="L34" s="2" t="s">
        <v>89</v>
      </c>
      <c r="N34" s="4">
        <v>2993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f>VLOOKUP(N34,[1]Sheet1!$H:$W,16,0)</f>
        <v>2250</v>
      </c>
      <c r="V34" t="b">
        <v>1</v>
      </c>
      <c r="W34" t="b">
        <v>1</v>
      </c>
      <c r="Y34" s="2" t="s">
        <v>561</v>
      </c>
      <c r="Z34">
        <v>3</v>
      </c>
      <c r="AA34" s="10" t="s">
        <v>468</v>
      </c>
      <c r="AB34"/>
      <c r="AS34" t="s">
        <v>54</v>
      </c>
    </row>
    <row r="35" spans="1:45">
      <c r="D35" t="s">
        <v>48</v>
      </c>
      <c r="E35" s="2" t="str">
        <f>VLOOKUP(N35,[1]Sheet1!$H:$P,9,0)</f>
        <v>Flats</v>
      </c>
      <c r="G35"/>
      <c r="H35"/>
      <c r="I35" s="2">
        <v>9</v>
      </c>
      <c r="L35" s="2" t="s">
        <v>90</v>
      </c>
      <c r="N35" s="4">
        <v>2993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f>VLOOKUP(N35,[1]Sheet1!$H:$W,16,0)</f>
        <v>2250</v>
      </c>
      <c r="V35" t="b">
        <v>1</v>
      </c>
      <c r="W35" t="b">
        <v>1</v>
      </c>
      <c r="Y35" s="2" t="s">
        <v>562</v>
      </c>
      <c r="Z35">
        <v>4</v>
      </c>
      <c r="AA35" s="10" t="s">
        <v>469</v>
      </c>
      <c r="AB35"/>
      <c r="AS35" t="s">
        <v>54</v>
      </c>
    </row>
    <row r="36" spans="1:45" hidden="1">
      <c r="D36" t="s">
        <v>48</v>
      </c>
      <c r="E36" s="2" t="str">
        <f>VLOOKUP(N36,[1]Sheet1!$H:$P,9,0)</f>
        <v>Flats</v>
      </c>
      <c r="G36"/>
      <c r="H36"/>
      <c r="I36" s="2">
        <v>10</v>
      </c>
      <c r="L36" s="2" t="s">
        <v>91</v>
      </c>
      <c r="N36" s="4">
        <v>2993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f>VLOOKUP(N36,[1]Sheet1!$H:$W,16,0)</f>
        <v>2250</v>
      </c>
      <c r="V36" t="b">
        <v>1</v>
      </c>
      <c r="W36" t="b">
        <v>1</v>
      </c>
      <c r="Y36" s="2" t="s">
        <v>543</v>
      </c>
      <c r="Z36">
        <v>5</v>
      </c>
      <c r="AA36" s="10" t="s">
        <v>470</v>
      </c>
      <c r="AB36"/>
      <c r="AS36" t="s">
        <v>54</v>
      </c>
    </row>
    <row r="37" spans="1:45" hidden="1">
      <c r="D37" t="s">
        <v>48</v>
      </c>
      <c r="E37" s="2" t="str">
        <f>VLOOKUP(N37,[1]Sheet1!$H:$P,9,0)</f>
        <v>Flats</v>
      </c>
      <c r="G37"/>
      <c r="H37"/>
      <c r="I37" s="2">
        <v>11</v>
      </c>
      <c r="L37" s="2" t="s">
        <v>92</v>
      </c>
      <c r="N37" s="4">
        <v>2993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f>VLOOKUP(N37,[1]Sheet1!$H:$W,16,0)</f>
        <v>2250</v>
      </c>
      <c r="V37" t="b">
        <v>1</v>
      </c>
      <c r="W37" t="b">
        <v>1</v>
      </c>
      <c r="Y37" s="2" t="s">
        <v>543</v>
      </c>
      <c r="Z37">
        <v>6</v>
      </c>
      <c r="AA37" s="10" t="s">
        <v>471</v>
      </c>
      <c r="AB37"/>
      <c r="AS37" t="s">
        <v>54</v>
      </c>
    </row>
    <row r="38" spans="1:45">
      <c r="A38" s="2" t="str">
        <f>LOWER(CONCATENATE(B38,"-",L38))</f>
        <v>soft faux leather flats in cream and blue-2994_6</v>
      </c>
      <c r="B38" s="2" t="str">
        <f>VLOOKUP(N38,[1]Sheet1!$H:$J,3,0)</f>
        <v>Soft Faux Leather Flats in Cream and Blue</v>
      </c>
      <c r="C38" s="3" t="e">
        <f>VLOOKUP(N38,[1]Sheet1!$H:$BZ,79,0)</f>
        <v>#REF!</v>
      </c>
      <c r="D38" t="s">
        <v>48</v>
      </c>
      <c r="E38" s="2" t="str">
        <f>VLOOKUP(N38,[1]Sheet1!$H:$P,9,0)</f>
        <v>Flats</v>
      </c>
      <c r="F38" s="2" t="e">
        <f>VLOOKUP(N38,[1]Sheet1!$H:$AQ,44,0)</f>
        <v>#REF!</v>
      </c>
      <c r="G38" t="b">
        <v>1</v>
      </c>
      <c r="H38" t="s">
        <v>50</v>
      </c>
      <c r="I38" s="2">
        <v>6</v>
      </c>
      <c r="L38" s="2" t="s">
        <v>93</v>
      </c>
      <c r="N38" s="4">
        <v>2994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f>VLOOKUP(N38,[1]Sheet1!$H:$W,16,0)</f>
        <v>2360</v>
      </c>
      <c r="V38" t="b">
        <v>1</v>
      </c>
      <c r="W38" t="b">
        <v>1</v>
      </c>
      <c r="Y38" s="2" t="s">
        <v>563</v>
      </c>
      <c r="Z38">
        <v>1</v>
      </c>
      <c r="AA38" s="2" t="str">
        <f>CONCATENATE("Buy"," ",B38)</f>
        <v>Buy Soft Faux Leather Flats in Cream and Blue</v>
      </c>
      <c r="AB38" t="b">
        <v>0</v>
      </c>
      <c r="AG38" s="2" t="str">
        <f>VLOOKUP(N38,[1]Sheet1!$A:$C,3,0)</f>
        <v>Soft Faux Leather Flats in Cream and Blue | Flats For Women - Karmaplace</v>
      </c>
      <c r="AH38" s="2" t="str">
        <f>VLOOKUP(N38,[1]Sheet1!$A:$F,6,0)</f>
        <v>Shop Soft Faux Leather Flats in Cream and Blue at best offer price on our online Saree Store. KarmaPlace. Check out branded flats online</v>
      </c>
      <c r="AS38" t="s">
        <v>54</v>
      </c>
    </row>
    <row r="39" spans="1:45">
      <c r="D39" t="s">
        <v>48</v>
      </c>
      <c r="E39" s="2" t="str">
        <f>VLOOKUP(N39,[1]Sheet1!$H:$P,9,0)</f>
        <v>Flats</v>
      </c>
      <c r="G39"/>
      <c r="H39"/>
      <c r="I39" s="2">
        <v>7</v>
      </c>
      <c r="L39" s="2" t="s">
        <v>94</v>
      </c>
      <c r="N39" s="4">
        <v>2994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f>VLOOKUP(N39,[1]Sheet1!$H:$W,16,0)</f>
        <v>2360</v>
      </c>
      <c r="V39" t="b">
        <v>1</v>
      </c>
      <c r="W39" t="b">
        <v>1</v>
      </c>
      <c r="Y39" s="2" t="s">
        <v>564</v>
      </c>
      <c r="Z39">
        <v>2</v>
      </c>
      <c r="AA39" s="10" t="s">
        <v>472</v>
      </c>
      <c r="AB39"/>
      <c r="AS39" t="s">
        <v>54</v>
      </c>
    </row>
    <row r="40" spans="1:45">
      <c r="D40" t="s">
        <v>48</v>
      </c>
      <c r="E40" s="2" t="str">
        <f>VLOOKUP(N40,[1]Sheet1!$H:$P,9,0)</f>
        <v>Flats</v>
      </c>
      <c r="G40"/>
      <c r="H40"/>
      <c r="I40" s="2">
        <v>8</v>
      </c>
      <c r="L40" s="2" t="s">
        <v>95</v>
      </c>
      <c r="N40" s="4">
        <v>2994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f>VLOOKUP(N40,[1]Sheet1!$H:$W,16,0)</f>
        <v>2360</v>
      </c>
      <c r="V40" t="b">
        <v>1</v>
      </c>
      <c r="W40" t="b">
        <v>1</v>
      </c>
      <c r="Y40" s="2" t="s">
        <v>565</v>
      </c>
      <c r="Z40">
        <v>3</v>
      </c>
      <c r="AA40" s="10" t="s">
        <v>473</v>
      </c>
      <c r="AB40"/>
      <c r="AS40" t="s">
        <v>54</v>
      </c>
    </row>
    <row r="41" spans="1:45">
      <c r="D41" t="s">
        <v>48</v>
      </c>
      <c r="E41" s="2" t="str">
        <f>VLOOKUP(N41,[1]Sheet1!$H:$P,9,0)</f>
        <v>Flats</v>
      </c>
      <c r="G41"/>
      <c r="H41"/>
      <c r="I41" s="2">
        <v>9</v>
      </c>
      <c r="L41" s="2" t="s">
        <v>96</v>
      </c>
      <c r="N41" s="4">
        <v>2994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f>VLOOKUP(N41,[1]Sheet1!$H:$W,16,0)</f>
        <v>2360</v>
      </c>
      <c r="V41" t="b">
        <v>1</v>
      </c>
      <c r="W41" t="b">
        <v>1</v>
      </c>
      <c r="Y41" s="2" t="s">
        <v>566</v>
      </c>
      <c r="Z41">
        <v>4</v>
      </c>
      <c r="AA41" s="10" t="s">
        <v>474</v>
      </c>
      <c r="AB41"/>
      <c r="AS41" t="s">
        <v>54</v>
      </c>
    </row>
    <row r="42" spans="1:45" hidden="1">
      <c r="D42" t="s">
        <v>48</v>
      </c>
      <c r="E42" s="2" t="str">
        <f>VLOOKUP(N42,[1]Sheet1!$H:$P,9,0)</f>
        <v>Flats</v>
      </c>
      <c r="G42"/>
      <c r="H42"/>
      <c r="I42" s="2">
        <v>10</v>
      </c>
      <c r="L42" s="2" t="s">
        <v>97</v>
      </c>
      <c r="N42" s="4">
        <v>2994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f>VLOOKUP(N42,[1]Sheet1!$H:$W,16,0)</f>
        <v>2360</v>
      </c>
      <c r="V42" t="b">
        <v>1</v>
      </c>
      <c r="W42" t="b">
        <v>1</v>
      </c>
      <c r="Y42" s="2" t="s">
        <v>543</v>
      </c>
      <c r="Z42">
        <v>5</v>
      </c>
      <c r="AA42" s="10" t="s">
        <v>475</v>
      </c>
      <c r="AB42"/>
      <c r="AS42" t="s">
        <v>54</v>
      </c>
    </row>
    <row r="43" spans="1:45" hidden="1">
      <c r="D43" t="s">
        <v>48</v>
      </c>
      <c r="E43" s="2" t="str">
        <f>VLOOKUP(N43,[1]Sheet1!$H:$P,9,0)</f>
        <v>Flats</v>
      </c>
      <c r="G43"/>
      <c r="H43"/>
      <c r="I43" s="2">
        <v>11</v>
      </c>
      <c r="L43" s="2" t="s">
        <v>98</v>
      </c>
      <c r="N43" s="4">
        <v>2994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f>VLOOKUP(N43,[1]Sheet1!$H:$W,16,0)</f>
        <v>2360</v>
      </c>
      <c r="V43" t="b">
        <v>1</v>
      </c>
      <c r="W43" t="b">
        <v>1</v>
      </c>
      <c r="Y43" s="2" t="s">
        <v>543</v>
      </c>
      <c r="Z43">
        <v>6</v>
      </c>
      <c r="AA43" s="10" t="s">
        <v>476</v>
      </c>
      <c r="AB43"/>
      <c r="AS43" t="s">
        <v>54</v>
      </c>
    </row>
    <row r="44" spans="1:45">
      <c r="A44" s="2" t="str">
        <f>LOWER(CONCATENATE(B44,"-",L44))</f>
        <v>soft faux leather mules in cream and blue-2995_6</v>
      </c>
      <c r="B44" s="2" t="str">
        <f>VLOOKUP(N44,[1]Sheet1!$H:$J,3,0)</f>
        <v>Soft Faux Leather Mules in Cream and Blue</v>
      </c>
      <c r="C44" s="3" t="e">
        <f>VLOOKUP(N44,[1]Sheet1!$H:$BZ,79,0)</f>
        <v>#REF!</v>
      </c>
      <c r="D44" t="s">
        <v>48</v>
      </c>
      <c r="E44" s="2" t="str">
        <f>VLOOKUP(N44,[1]Sheet1!$H:$P,9,0)</f>
        <v>Mules</v>
      </c>
      <c r="F44" s="2" t="e">
        <f>VLOOKUP(N44,[1]Sheet1!$H:$AQ,44,0)</f>
        <v>#REF!</v>
      </c>
      <c r="G44" t="b">
        <v>1</v>
      </c>
      <c r="H44" t="s">
        <v>50</v>
      </c>
      <c r="I44" s="2">
        <v>6</v>
      </c>
      <c r="L44" s="2" t="s">
        <v>99</v>
      </c>
      <c r="N44" s="4">
        <v>2995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f>VLOOKUP(N44,[1]Sheet1!$H:$W,16,0)</f>
        <v>2470</v>
      </c>
      <c r="V44" t="b">
        <v>1</v>
      </c>
      <c r="W44" t="b">
        <v>1</v>
      </c>
      <c r="Y44" s="2" t="s">
        <v>567</v>
      </c>
      <c r="Z44">
        <v>1</v>
      </c>
      <c r="AA44" s="2" t="str">
        <f>CONCATENATE("Buy"," ",B44)</f>
        <v>Buy Soft Faux Leather Mules in Cream and Blue</v>
      </c>
      <c r="AB44" t="b">
        <v>0</v>
      </c>
      <c r="AG44" s="2" t="str">
        <f>VLOOKUP(N44,[1]Sheet1!$A:$C,3,0)</f>
        <v>Soft Faux Leather Mules in Cream and Blue | Mules For Women - Karmaplace</v>
      </c>
      <c r="AH44" s="2" t="str">
        <f>VLOOKUP(N44,[1]Sheet1!$A:$F,6,0)</f>
        <v>Shop Soft Faux Leather Mules in Cream and Blue at best offer price on our online Saree Store. KarmaPlace. Check out Women's Flats Online in India</v>
      </c>
      <c r="AS44" t="s">
        <v>54</v>
      </c>
    </row>
    <row r="45" spans="1:45">
      <c r="D45" t="s">
        <v>48</v>
      </c>
      <c r="E45" s="2" t="str">
        <f>VLOOKUP(N45,[1]Sheet1!$H:$P,9,0)</f>
        <v>Mules</v>
      </c>
      <c r="G45"/>
      <c r="H45"/>
      <c r="I45" s="2">
        <v>7</v>
      </c>
      <c r="L45" s="2" t="s">
        <v>100</v>
      </c>
      <c r="N45" s="4">
        <v>2995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f>VLOOKUP(N45,[1]Sheet1!$H:$W,16,0)</f>
        <v>2470</v>
      </c>
      <c r="V45" t="b">
        <v>1</v>
      </c>
      <c r="W45" t="b">
        <v>1</v>
      </c>
      <c r="Y45" s="2" t="s">
        <v>568</v>
      </c>
      <c r="Z45">
        <v>2</v>
      </c>
      <c r="AA45" s="10" t="s">
        <v>534</v>
      </c>
      <c r="AB45"/>
      <c r="AS45" t="s">
        <v>54</v>
      </c>
    </row>
    <row r="46" spans="1:45">
      <c r="D46" t="s">
        <v>48</v>
      </c>
      <c r="E46" s="2" t="str">
        <f>VLOOKUP(N46,[1]Sheet1!$H:$P,9,0)</f>
        <v>Mules</v>
      </c>
      <c r="G46"/>
      <c r="H46"/>
      <c r="I46" s="2">
        <v>8</v>
      </c>
      <c r="L46" s="2" t="s">
        <v>101</v>
      </c>
      <c r="N46" s="4">
        <v>2995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f>VLOOKUP(N46,[1]Sheet1!$H:$W,16,0)</f>
        <v>2470</v>
      </c>
      <c r="V46" t="b">
        <v>1</v>
      </c>
      <c r="W46" t="b">
        <v>1</v>
      </c>
      <c r="Y46" s="2" t="s">
        <v>569</v>
      </c>
      <c r="Z46">
        <v>3</v>
      </c>
      <c r="AA46" s="10" t="s">
        <v>535</v>
      </c>
      <c r="AB46"/>
      <c r="AS46" t="s">
        <v>54</v>
      </c>
    </row>
    <row r="47" spans="1:45">
      <c r="D47" t="s">
        <v>48</v>
      </c>
      <c r="E47" s="2" t="str">
        <f>VLOOKUP(N47,[1]Sheet1!$H:$P,9,0)</f>
        <v>Mules</v>
      </c>
      <c r="G47"/>
      <c r="H47"/>
      <c r="I47" s="2">
        <v>9</v>
      </c>
      <c r="L47" s="2" t="s">
        <v>102</v>
      </c>
      <c r="N47" s="4">
        <v>2995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f>VLOOKUP(N47,[1]Sheet1!$H:$W,16,0)</f>
        <v>2470</v>
      </c>
      <c r="V47" t="b">
        <v>1</v>
      </c>
      <c r="W47" t="b">
        <v>1</v>
      </c>
      <c r="Y47" s="2" t="s">
        <v>570</v>
      </c>
      <c r="Z47">
        <v>4</v>
      </c>
      <c r="AA47" s="10" t="s">
        <v>536</v>
      </c>
      <c r="AB47"/>
      <c r="AS47" t="s">
        <v>54</v>
      </c>
    </row>
    <row r="48" spans="1:45">
      <c r="D48" t="s">
        <v>48</v>
      </c>
      <c r="E48" s="2" t="str">
        <f>VLOOKUP(N48,[1]Sheet1!$H:$P,9,0)</f>
        <v>Mules</v>
      </c>
      <c r="G48"/>
      <c r="H48"/>
      <c r="I48" s="2">
        <v>10</v>
      </c>
      <c r="L48" s="2" t="s">
        <v>103</v>
      </c>
      <c r="N48" s="4">
        <v>2995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f>VLOOKUP(N48,[1]Sheet1!$H:$W,16,0)</f>
        <v>2470</v>
      </c>
      <c r="V48" t="b">
        <v>1</v>
      </c>
      <c r="W48" t="b">
        <v>1</v>
      </c>
      <c r="Y48" s="2" t="s">
        <v>571</v>
      </c>
      <c r="Z48">
        <v>5</v>
      </c>
      <c r="AA48" s="10" t="s">
        <v>537</v>
      </c>
      <c r="AB48"/>
      <c r="AS48" t="s">
        <v>54</v>
      </c>
    </row>
    <row r="49" spans="1:45" hidden="1">
      <c r="D49" t="s">
        <v>48</v>
      </c>
      <c r="E49" s="2" t="str">
        <f>VLOOKUP(N49,[1]Sheet1!$H:$P,9,0)</f>
        <v>Mules</v>
      </c>
      <c r="G49"/>
      <c r="H49"/>
      <c r="I49" s="2">
        <v>11</v>
      </c>
      <c r="L49" s="2" t="s">
        <v>104</v>
      </c>
      <c r="N49" s="4">
        <v>2995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f>VLOOKUP(N49,[1]Sheet1!$H:$W,16,0)</f>
        <v>2470</v>
      </c>
      <c r="V49" t="b">
        <v>1</v>
      </c>
      <c r="W49" t="b">
        <v>1</v>
      </c>
      <c r="Y49" s="2" t="s">
        <v>543</v>
      </c>
      <c r="Z49">
        <v>6</v>
      </c>
      <c r="AA49" s="10" t="s">
        <v>538</v>
      </c>
      <c r="AB49"/>
      <c r="AS49" t="s">
        <v>54</v>
      </c>
    </row>
    <row r="50" spans="1:45">
      <c r="A50" s="2" t="str">
        <f>LOWER(CONCATENATE(B50,"-",L50))</f>
        <v>soft faux leather block heel in cream and blue-2996_6</v>
      </c>
      <c r="B50" s="2" t="str">
        <f>VLOOKUP(N50,[1]Sheet1!$H:$J,3,0)</f>
        <v>Soft Faux Leather Block Heel in Cream and Blue</v>
      </c>
      <c r="C50" s="3" t="e">
        <f>VLOOKUP(N50,[1]Sheet1!$H:$BZ,79,0)</f>
        <v>#REF!</v>
      </c>
      <c r="D50" t="s">
        <v>48</v>
      </c>
      <c r="E50" s="2" t="str">
        <f>VLOOKUP(N50,[1]Sheet1!$H:$P,9,0)</f>
        <v>Block Heel</v>
      </c>
      <c r="F50" s="2" t="e">
        <f>VLOOKUP(N50,[1]Sheet1!$H:$AQ,44,0)</f>
        <v>#REF!</v>
      </c>
      <c r="G50" t="b">
        <v>1</v>
      </c>
      <c r="H50" t="s">
        <v>50</v>
      </c>
      <c r="I50" s="2">
        <v>6</v>
      </c>
      <c r="L50" s="2" t="s">
        <v>105</v>
      </c>
      <c r="N50" s="4">
        <v>2996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f>VLOOKUP(N50,[1]Sheet1!$H:$W,16,0)</f>
        <v>3020</v>
      </c>
      <c r="V50" t="b">
        <v>1</v>
      </c>
      <c r="W50" t="b">
        <v>1</v>
      </c>
      <c r="Y50" s="2" t="s">
        <v>572</v>
      </c>
      <c r="Z50">
        <v>1</v>
      </c>
      <c r="AA50" s="2" t="str">
        <f>CONCATENATE("Buy"," ",B50)</f>
        <v>Buy Soft Faux Leather Block Heel in Cream and Blue</v>
      </c>
      <c r="AB50" t="b">
        <v>0</v>
      </c>
      <c r="AG50" s="2" t="str">
        <f>VLOOKUP(N50,[1]Sheet1!$A:$C,3,0)</f>
        <v>Soft Faux Leather Block Heel in Cream and Blue | Block Heel For Women - Karmaplace</v>
      </c>
      <c r="AH50" s="2" t="str">
        <f>VLOOKUP(N50,[1]Sheet1!$A:$F,6,0)</f>
        <v>Shop Soft Faux Leather Block Heel in Cream and Blue at best offer price on our online Saree Store. KarmaPlace. Check out Online Flats Shoes for Women</v>
      </c>
      <c r="AS50" t="s">
        <v>54</v>
      </c>
    </row>
    <row r="51" spans="1:45">
      <c r="D51" t="s">
        <v>48</v>
      </c>
      <c r="E51" s="2" t="str">
        <f>VLOOKUP(N51,[1]Sheet1!$H:$P,9,0)</f>
        <v>Block Heel</v>
      </c>
      <c r="G51"/>
      <c r="H51"/>
      <c r="I51" s="2">
        <v>7</v>
      </c>
      <c r="L51" s="2" t="s">
        <v>106</v>
      </c>
      <c r="N51" s="4">
        <v>2996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f>VLOOKUP(N51,[1]Sheet1!$H:$W,16,0)</f>
        <v>3020</v>
      </c>
      <c r="V51" t="b">
        <v>1</v>
      </c>
      <c r="W51" t="b">
        <v>1</v>
      </c>
      <c r="Y51" s="2" t="s">
        <v>573</v>
      </c>
      <c r="Z51">
        <v>2</v>
      </c>
      <c r="AB51"/>
      <c r="AS51" t="s">
        <v>54</v>
      </c>
    </row>
    <row r="52" spans="1:45">
      <c r="D52" t="s">
        <v>48</v>
      </c>
      <c r="E52" s="2" t="str">
        <f>VLOOKUP(N52,[1]Sheet1!$H:$P,9,0)</f>
        <v>Block Heel</v>
      </c>
      <c r="G52"/>
      <c r="H52"/>
      <c r="I52" s="2">
        <v>8</v>
      </c>
      <c r="L52" s="2" t="s">
        <v>107</v>
      </c>
      <c r="N52" s="4">
        <v>2996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f>VLOOKUP(N52,[1]Sheet1!$H:$W,16,0)</f>
        <v>3020</v>
      </c>
      <c r="V52" t="b">
        <v>1</v>
      </c>
      <c r="W52" t="b">
        <v>1</v>
      </c>
      <c r="Y52" s="2" t="s">
        <v>574</v>
      </c>
      <c r="Z52">
        <v>3</v>
      </c>
      <c r="AB52"/>
      <c r="AS52" t="s">
        <v>54</v>
      </c>
    </row>
    <row r="53" spans="1:45">
      <c r="D53" t="s">
        <v>48</v>
      </c>
      <c r="E53" s="2" t="str">
        <f>VLOOKUP(N53,[1]Sheet1!$H:$P,9,0)</f>
        <v>Block Heel</v>
      </c>
      <c r="G53"/>
      <c r="H53"/>
      <c r="I53" s="2">
        <v>9</v>
      </c>
      <c r="L53" s="2" t="s">
        <v>108</v>
      </c>
      <c r="N53" s="4">
        <v>2996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f>VLOOKUP(N53,[1]Sheet1!$H:$W,16,0)</f>
        <v>3020</v>
      </c>
      <c r="V53" t="b">
        <v>1</v>
      </c>
      <c r="W53" t="b">
        <v>1</v>
      </c>
      <c r="Y53" s="2" t="s">
        <v>575</v>
      </c>
      <c r="Z53">
        <v>4</v>
      </c>
      <c r="AB53"/>
      <c r="AS53" t="s">
        <v>54</v>
      </c>
    </row>
    <row r="54" spans="1:45">
      <c r="D54" t="s">
        <v>48</v>
      </c>
      <c r="E54" s="2" t="str">
        <f>VLOOKUP(N54,[1]Sheet1!$H:$P,9,0)</f>
        <v>Block Heel</v>
      </c>
      <c r="G54"/>
      <c r="H54"/>
      <c r="I54" s="2">
        <v>10</v>
      </c>
      <c r="L54" s="2" t="s">
        <v>109</v>
      </c>
      <c r="N54" s="4">
        <v>2996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f>VLOOKUP(N54,[1]Sheet1!$H:$W,16,0)</f>
        <v>3020</v>
      </c>
      <c r="V54" t="b">
        <v>1</v>
      </c>
      <c r="W54" t="b">
        <v>1</v>
      </c>
      <c r="Y54" s="2" t="s">
        <v>576</v>
      </c>
      <c r="Z54">
        <v>5</v>
      </c>
      <c r="AB54"/>
      <c r="AS54" t="s">
        <v>54</v>
      </c>
    </row>
    <row r="55" spans="1:45" hidden="1">
      <c r="D55" t="s">
        <v>48</v>
      </c>
      <c r="E55" s="2" t="str">
        <f>VLOOKUP(N55,[1]Sheet1!$H:$P,9,0)</f>
        <v>Block Heel</v>
      </c>
      <c r="G55"/>
      <c r="H55"/>
      <c r="I55" s="2">
        <v>11</v>
      </c>
      <c r="L55" s="2" t="s">
        <v>110</v>
      </c>
      <c r="N55" s="4">
        <v>2996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f>VLOOKUP(N55,[1]Sheet1!$H:$W,16,0)</f>
        <v>3020</v>
      </c>
      <c r="V55" t="b">
        <v>1</v>
      </c>
      <c r="W55" t="b">
        <v>1</v>
      </c>
      <c r="Y55" s="2" t="s">
        <v>543</v>
      </c>
      <c r="Z55">
        <v>6</v>
      </c>
      <c r="AB55"/>
      <c r="AS55" t="s">
        <v>54</v>
      </c>
    </row>
    <row r="56" spans="1:45">
      <c r="A56" s="2" t="str">
        <f>LOWER(CONCATENATE(B56,"-",L56))</f>
        <v>soft faux leather pointed mules in cream and multi-color-2997_6</v>
      </c>
      <c r="B56" s="2" t="str">
        <f>VLOOKUP(N56,[1]Sheet1!$H:$J,3,0)</f>
        <v>Soft Faux Leather Pointed Mules in Cream and Multi-color</v>
      </c>
      <c r="C56" s="3" t="e">
        <f>VLOOKUP(N56,[1]Sheet1!$H:$BZ,79,0)</f>
        <v>#REF!</v>
      </c>
      <c r="D56" t="s">
        <v>48</v>
      </c>
      <c r="E56" s="2" t="str">
        <f>VLOOKUP(N56,[1]Sheet1!$H:$P,9,0)</f>
        <v>Pointed Mules</v>
      </c>
      <c r="F56" s="2" t="e">
        <f>VLOOKUP(N56,[1]Sheet1!$H:$AQ,44,0)</f>
        <v>#REF!</v>
      </c>
      <c r="G56" t="b">
        <v>1</v>
      </c>
      <c r="H56" t="s">
        <v>50</v>
      </c>
      <c r="I56" s="2">
        <v>6</v>
      </c>
      <c r="L56" s="2" t="s">
        <v>111</v>
      </c>
      <c r="N56" s="4">
        <v>2997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f>VLOOKUP(N56,[1]Sheet1!$H:$W,16,0)</f>
        <v>2479</v>
      </c>
      <c r="V56" t="b">
        <v>1</v>
      </c>
      <c r="W56" t="b">
        <v>1</v>
      </c>
      <c r="Y56" s="2" t="s">
        <v>577</v>
      </c>
      <c r="Z56">
        <v>1</v>
      </c>
      <c r="AA56" s="2" t="str">
        <f>CONCATENATE("Buy"," ",B56)</f>
        <v>Buy Soft Faux Leather Pointed Mules in Cream and Multi-color</v>
      </c>
      <c r="AB56" t="b">
        <v>0</v>
      </c>
      <c r="AG56" s="2" t="str">
        <f>VLOOKUP(N56,[1]Sheet1!$A:$C,3,0)</f>
        <v>Soft Faux Leather Pointed Mules in Cream and Multi-color | Pointed Mules For Women - Karmaplace</v>
      </c>
      <c r="AH56" s="2" t="str">
        <f>VLOOKUP(N56,[1]Sheet1!$A:$F,6,0)</f>
        <v>Shop Soft Faux Leather Pointed Mules in Cream and Multi-color at best offer price on our online Saree Store. KarmaPlace. Check out Ladies Flat Sandals Online in India</v>
      </c>
      <c r="AS56" t="s">
        <v>54</v>
      </c>
    </row>
    <row r="57" spans="1:45">
      <c r="D57" t="s">
        <v>48</v>
      </c>
      <c r="E57" s="2" t="str">
        <f>VLOOKUP(N57,[1]Sheet1!$H:$P,9,0)</f>
        <v>Pointed Mules</v>
      </c>
      <c r="G57"/>
      <c r="H57"/>
      <c r="I57" s="2">
        <v>7</v>
      </c>
      <c r="L57" s="2" t="s">
        <v>112</v>
      </c>
      <c r="N57" s="4">
        <v>2997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f>VLOOKUP(N57,[1]Sheet1!$H:$W,16,0)</f>
        <v>2479</v>
      </c>
      <c r="V57" t="b">
        <v>1</v>
      </c>
      <c r="W57" t="b">
        <v>1</v>
      </c>
      <c r="Y57" s="2" t="s">
        <v>578</v>
      </c>
      <c r="Z57">
        <v>2</v>
      </c>
      <c r="AB57"/>
      <c r="AS57" t="s">
        <v>54</v>
      </c>
    </row>
    <row r="58" spans="1:45">
      <c r="D58" t="s">
        <v>48</v>
      </c>
      <c r="E58" s="2" t="str">
        <f>VLOOKUP(N58,[1]Sheet1!$H:$P,9,0)</f>
        <v>Pointed Mules</v>
      </c>
      <c r="G58"/>
      <c r="H58"/>
      <c r="I58" s="2">
        <v>8</v>
      </c>
      <c r="L58" s="2" t="s">
        <v>113</v>
      </c>
      <c r="N58" s="4">
        <v>2997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f>VLOOKUP(N58,[1]Sheet1!$H:$W,16,0)</f>
        <v>2479</v>
      </c>
      <c r="V58" t="b">
        <v>1</v>
      </c>
      <c r="W58" t="b">
        <v>1</v>
      </c>
      <c r="Y58" s="2" t="s">
        <v>579</v>
      </c>
      <c r="Z58">
        <v>3</v>
      </c>
      <c r="AB58"/>
      <c r="AS58" t="s">
        <v>54</v>
      </c>
    </row>
    <row r="59" spans="1:45" hidden="1">
      <c r="D59" t="s">
        <v>48</v>
      </c>
      <c r="E59" s="2" t="str">
        <f>VLOOKUP(N59,[1]Sheet1!$H:$P,9,0)</f>
        <v>Pointed Mules</v>
      </c>
      <c r="G59"/>
      <c r="H59"/>
      <c r="I59" s="2">
        <v>9</v>
      </c>
      <c r="L59" s="2" t="s">
        <v>114</v>
      </c>
      <c r="N59" s="4">
        <v>2997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f>VLOOKUP(N59,[1]Sheet1!$H:$W,16,0)</f>
        <v>2479</v>
      </c>
      <c r="V59" t="b">
        <v>1</v>
      </c>
      <c r="W59" t="b">
        <v>1</v>
      </c>
      <c r="Y59" s="2" t="s">
        <v>543</v>
      </c>
      <c r="Z59">
        <v>4</v>
      </c>
      <c r="AB59"/>
      <c r="AS59" t="s">
        <v>54</v>
      </c>
    </row>
    <row r="60" spans="1:45" hidden="1">
      <c r="D60" t="s">
        <v>48</v>
      </c>
      <c r="E60" s="2" t="str">
        <f>VLOOKUP(N60,[1]Sheet1!$H:$P,9,0)</f>
        <v>Pointed Mules</v>
      </c>
      <c r="G60"/>
      <c r="H60"/>
      <c r="I60" s="2">
        <v>10</v>
      </c>
      <c r="L60" s="2" t="s">
        <v>115</v>
      </c>
      <c r="N60" s="4">
        <v>2997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f>VLOOKUP(N60,[1]Sheet1!$H:$W,16,0)</f>
        <v>2479</v>
      </c>
      <c r="V60" t="b">
        <v>1</v>
      </c>
      <c r="W60" t="b">
        <v>1</v>
      </c>
      <c r="Y60" s="2" t="s">
        <v>543</v>
      </c>
      <c r="Z60">
        <v>5</v>
      </c>
      <c r="AB60"/>
      <c r="AS60" t="s">
        <v>54</v>
      </c>
    </row>
    <row r="61" spans="1:45" hidden="1">
      <c r="D61" t="s">
        <v>48</v>
      </c>
      <c r="E61" s="2" t="str">
        <f>VLOOKUP(N61,[1]Sheet1!$H:$P,9,0)</f>
        <v>Pointed Mules</v>
      </c>
      <c r="G61"/>
      <c r="H61"/>
      <c r="I61" s="2">
        <v>11</v>
      </c>
      <c r="L61" s="2" t="s">
        <v>116</v>
      </c>
      <c r="N61" s="4">
        <v>2997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f>VLOOKUP(N61,[1]Sheet1!$H:$W,16,0)</f>
        <v>2479</v>
      </c>
      <c r="V61" t="b">
        <v>1</v>
      </c>
      <c r="W61" t="b">
        <v>1</v>
      </c>
      <c r="Y61" s="2" t="s">
        <v>543</v>
      </c>
      <c r="Z61">
        <v>6</v>
      </c>
      <c r="AB61"/>
      <c r="AS61" t="s">
        <v>54</v>
      </c>
    </row>
    <row r="62" spans="1:45">
      <c r="A62" s="2" t="str">
        <f>LOWER(CONCATENATE(B62,"-",L62))</f>
        <v>soft faux leather flats in yellow and cream-2998_6</v>
      </c>
      <c r="B62" s="2" t="str">
        <f>VLOOKUP(N62,[1]Sheet1!$H:$J,3,0)</f>
        <v>Soft Faux Leather Flats in Yellow and Cream</v>
      </c>
      <c r="C62" s="3" t="e">
        <f>VLOOKUP(N62,[1]Sheet1!$H:$BZ,79,0)</f>
        <v>#REF!</v>
      </c>
      <c r="D62" t="s">
        <v>48</v>
      </c>
      <c r="E62" s="2" t="str">
        <f>VLOOKUP(N62,[1]Sheet1!$H:$P,9,0)</f>
        <v>Flats</v>
      </c>
      <c r="F62" s="2" t="e">
        <f>VLOOKUP(N62,[1]Sheet1!$H:$AQ,44,0)</f>
        <v>#REF!</v>
      </c>
      <c r="G62" t="b">
        <v>1</v>
      </c>
      <c r="H62" t="s">
        <v>50</v>
      </c>
      <c r="I62" s="2">
        <v>6</v>
      </c>
      <c r="L62" s="2" t="s">
        <v>117</v>
      </c>
      <c r="N62" s="4">
        <v>2998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f>VLOOKUP(N62,[1]Sheet1!$H:$W,16,0)</f>
        <v>2030</v>
      </c>
      <c r="V62" t="b">
        <v>1</v>
      </c>
      <c r="W62" t="b">
        <v>1</v>
      </c>
      <c r="Y62" s="2" t="s">
        <v>580</v>
      </c>
      <c r="Z62">
        <v>1</v>
      </c>
      <c r="AA62" s="2" t="str">
        <f>CONCATENATE("Buy"," ",B62)</f>
        <v>Buy Soft Faux Leather Flats in Yellow and Cream</v>
      </c>
      <c r="AB62" t="b">
        <v>0</v>
      </c>
      <c r="AG62" s="2" t="str">
        <f>VLOOKUP(N62,[1]Sheet1!$A:$C,3,0)</f>
        <v>Soft Faux Leather Flats in Yellow and Cream | Flats For Women - Karmaplace</v>
      </c>
      <c r="AH62" s="2" t="str">
        <f>VLOOKUP(N62,[1]Sheet1!$A:$F,6,0)</f>
        <v>Shop Soft Faux Leather Flats in Yellow and Cream at best offer price on our online Saree Store. KarmaPlace. Check out Home Women Shoes Flat Sandals</v>
      </c>
      <c r="AS62" t="s">
        <v>54</v>
      </c>
    </row>
    <row r="63" spans="1:45">
      <c r="D63" t="s">
        <v>48</v>
      </c>
      <c r="E63" s="2" t="str">
        <f>VLOOKUP(N63,[1]Sheet1!$H:$P,9,0)</f>
        <v>Flats</v>
      </c>
      <c r="G63"/>
      <c r="H63"/>
      <c r="I63" s="2">
        <v>7</v>
      </c>
      <c r="L63" s="2" t="s">
        <v>118</v>
      </c>
      <c r="N63" s="4">
        <v>2998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f>VLOOKUP(N63,[1]Sheet1!$H:$W,16,0)</f>
        <v>2030</v>
      </c>
      <c r="V63" t="b">
        <v>1</v>
      </c>
      <c r="W63" t="b">
        <v>1</v>
      </c>
      <c r="Y63" s="2" t="s">
        <v>581</v>
      </c>
      <c r="Z63">
        <v>2</v>
      </c>
      <c r="AA63" s="10" t="s">
        <v>477</v>
      </c>
      <c r="AB63"/>
      <c r="AS63" t="s">
        <v>54</v>
      </c>
    </row>
    <row r="64" spans="1:45">
      <c r="D64" t="s">
        <v>48</v>
      </c>
      <c r="E64" s="2" t="str">
        <f>VLOOKUP(N64,[1]Sheet1!$H:$P,9,0)</f>
        <v>Flats</v>
      </c>
      <c r="G64"/>
      <c r="H64"/>
      <c r="I64" s="2">
        <v>8</v>
      </c>
      <c r="L64" s="2" t="s">
        <v>119</v>
      </c>
      <c r="N64" s="4">
        <v>2998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f>VLOOKUP(N64,[1]Sheet1!$H:$W,16,0)</f>
        <v>2030</v>
      </c>
      <c r="V64" t="b">
        <v>1</v>
      </c>
      <c r="W64" t="b">
        <v>1</v>
      </c>
      <c r="Y64" s="2" t="s">
        <v>582</v>
      </c>
      <c r="Z64">
        <v>3</v>
      </c>
      <c r="AA64" s="10" t="s">
        <v>478</v>
      </c>
      <c r="AB64"/>
      <c r="AS64" t="s">
        <v>54</v>
      </c>
    </row>
    <row r="65" spans="1:45">
      <c r="D65" t="s">
        <v>48</v>
      </c>
      <c r="E65" s="2" t="str">
        <f>VLOOKUP(N65,[1]Sheet1!$H:$P,9,0)</f>
        <v>Flats</v>
      </c>
      <c r="G65"/>
      <c r="H65"/>
      <c r="I65" s="2">
        <v>9</v>
      </c>
      <c r="L65" s="2" t="s">
        <v>120</v>
      </c>
      <c r="N65" s="4">
        <v>2998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f>VLOOKUP(N65,[1]Sheet1!$H:$W,16,0)</f>
        <v>2030</v>
      </c>
      <c r="V65" t="b">
        <v>1</v>
      </c>
      <c r="W65" t="b">
        <v>1</v>
      </c>
      <c r="Y65" s="2" t="s">
        <v>583</v>
      </c>
      <c r="Z65">
        <v>4</v>
      </c>
      <c r="AA65" s="10" t="s">
        <v>479</v>
      </c>
      <c r="AB65"/>
      <c r="AS65" t="s">
        <v>54</v>
      </c>
    </row>
    <row r="66" spans="1:45" hidden="1">
      <c r="D66" t="s">
        <v>48</v>
      </c>
      <c r="E66" s="2" t="str">
        <f>VLOOKUP(N66,[1]Sheet1!$H:$P,9,0)</f>
        <v>Flats</v>
      </c>
      <c r="G66"/>
      <c r="H66"/>
      <c r="I66" s="2">
        <v>10</v>
      </c>
      <c r="L66" s="2" t="s">
        <v>121</v>
      </c>
      <c r="N66" s="4">
        <v>2998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f>VLOOKUP(N66,[1]Sheet1!$H:$W,16,0)</f>
        <v>2030</v>
      </c>
      <c r="V66" t="b">
        <v>1</v>
      </c>
      <c r="W66" t="b">
        <v>1</v>
      </c>
      <c r="Y66" s="2" t="s">
        <v>543</v>
      </c>
      <c r="Z66">
        <v>5</v>
      </c>
      <c r="AA66" s="10" t="s">
        <v>480</v>
      </c>
      <c r="AB66"/>
      <c r="AS66" t="s">
        <v>54</v>
      </c>
    </row>
    <row r="67" spans="1:45" hidden="1">
      <c r="D67" t="s">
        <v>48</v>
      </c>
      <c r="E67" s="2" t="str">
        <f>VLOOKUP(N67,[1]Sheet1!$H:$P,9,0)</f>
        <v>Flats</v>
      </c>
      <c r="G67"/>
      <c r="H67"/>
      <c r="I67" s="2">
        <v>11</v>
      </c>
      <c r="L67" s="2" t="s">
        <v>122</v>
      </c>
      <c r="N67" s="4">
        <v>2998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f>VLOOKUP(N67,[1]Sheet1!$H:$W,16,0)</f>
        <v>2030</v>
      </c>
      <c r="V67" t="b">
        <v>1</v>
      </c>
      <c r="W67" t="b">
        <v>1</v>
      </c>
      <c r="Y67" s="2" t="s">
        <v>543</v>
      </c>
      <c r="Z67">
        <v>6</v>
      </c>
      <c r="AA67" s="10" t="s">
        <v>481</v>
      </c>
      <c r="AB67"/>
      <c r="AS67" t="s">
        <v>54</v>
      </c>
    </row>
    <row r="68" spans="1:45">
      <c r="A68" s="2" t="str">
        <f>LOWER(CONCATENATE(B68,"-",L68))</f>
        <v>soft faux leather pointed flats in black and cream-2999_6</v>
      </c>
      <c r="B68" s="2" t="str">
        <f>VLOOKUP(N68,[1]Sheet1!$H:$J,3,0)</f>
        <v>Soft Faux Leather Pointed Flats in Black and Cream</v>
      </c>
      <c r="C68" s="3" t="e">
        <f>VLOOKUP(N68,[1]Sheet1!$H:$BZ,79,0)</f>
        <v>#REF!</v>
      </c>
      <c r="D68" t="s">
        <v>48</v>
      </c>
      <c r="E68" s="2" t="str">
        <f>VLOOKUP(N68,[1]Sheet1!$H:$P,9,0)</f>
        <v>Pointed Flats</v>
      </c>
      <c r="F68" s="2" t="e">
        <f>VLOOKUP(N68,[1]Sheet1!$H:$AQ,44,0)</f>
        <v>#REF!</v>
      </c>
      <c r="G68" t="b">
        <v>1</v>
      </c>
      <c r="H68" t="s">
        <v>50</v>
      </c>
      <c r="I68" s="2">
        <v>6</v>
      </c>
      <c r="L68" s="2" t="s">
        <v>123</v>
      </c>
      <c r="N68" s="4">
        <v>2999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f>VLOOKUP(N68,[1]Sheet1!$H:$W,16,0)</f>
        <v>2140</v>
      </c>
      <c r="V68" t="b">
        <v>1</v>
      </c>
      <c r="W68" t="b">
        <v>1</v>
      </c>
      <c r="Y68" s="2" t="s">
        <v>584</v>
      </c>
      <c r="Z68">
        <v>1</v>
      </c>
      <c r="AA68" s="2" t="str">
        <f>CONCATENATE("Buy"," ",B68)</f>
        <v>Buy Soft Faux Leather Pointed Flats in Black and Cream</v>
      </c>
      <c r="AB68" t="b">
        <v>0</v>
      </c>
      <c r="AG68" s="2" t="str">
        <f>VLOOKUP(N68,[1]Sheet1!$A:$C,3,0)</f>
        <v>Soft Faux Leather Pointed Flats in Black and Cream | Pointed Flats For Women - Karmaplace</v>
      </c>
      <c r="AH68" s="2" t="str">
        <f>VLOOKUP(N68,[1]Sheet1!$A:$F,6,0)</f>
        <v>Shop Soft Faux Leather Pointed Flats in Black and Cream at best offer price on our online Saree Store. KarmaPlace. Check out Comfortable Women's Flats Sandal Online</v>
      </c>
      <c r="AS68" t="s">
        <v>54</v>
      </c>
    </row>
    <row r="69" spans="1:45">
      <c r="D69" t="s">
        <v>48</v>
      </c>
      <c r="E69" s="2" t="str">
        <f>VLOOKUP(N69,[1]Sheet1!$H:$P,9,0)</f>
        <v>Pointed Flats</v>
      </c>
      <c r="G69"/>
      <c r="H69"/>
      <c r="I69" s="2">
        <v>7</v>
      </c>
      <c r="L69" s="2" t="s">
        <v>124</v>
      </c>
      <c r="N69" s="4">
        <v>2999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f>VLOOKUP(N69,[1]Sheet1!$H:$W,16,0)</f>
        <v>2140</v>
      </c>
      <c r="V69" t="b">
        <v>1</v>
      </c>
      <c r="W69" t="b">
        <v>1</v>
      </c>
      <c r="Y69" s="2" t="s">
        <v>585</v>
      </c>
      <c r="Z69">
        <v>2</v>
      </c>
      <c r="AA69" s="10" t="s">
        <v>482</v>
      </c>
      <c r="AB69"/>
      <c r="AS69" t="s">
        <v>54</v>
      </c>
    </row>
    <row r="70" spans="1:45">
      <c r="D70" t="s">
        <v>48</v>
      </c>
      <c r="E70" s="2" t="str">
        <f>VLOOKUP(N70,[1]Sheet1!$H:$P,9,0)</f>
        <v>Pointed Flats</v>
      </c>
      <c r="G70"/>
      <c r="H70"/>
      <c r="I70" s="2">
        <v>8</v>
      </c>
      <c r="L70" s="2" t="s">
        <v>125</v>
      </c>
      <c r="N70" s="4">
        <v>2999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f>VLOOKUP(N70,[1]Sheet1!$H:$W,16,0)</f>
        <v>2140</v>
      </c>
      <c r="V70" t="b">
        <v>1</v>
      </c>
      <c r="W70" t="b">
        <v>1</v>
      </c>
      <c r="Y70" s="2" t="s">
        <v>586</v>
      </c>
      <c r="Z70">
        <v>3</v>
      </c>
      <c r="AA70" s="10" t="s">
        <v>483</v>
      </c>
      <c r="AB70"/>
      <c r="AS70" t="s">
        <v>54</v>
      </c>
    </row>
    <row r="71" spans="1:45" hidden="1">
      <c r="D71" t="s">
        <v>48</v>
      </c>
      <c r="E71" s="2" t="str">
        <f>VLOOKUP(N71,[1]Sheet1!$H:$P,9,0)</f>
        <v>Pointed Flats</v>
      </c>
      <c r="G71"/>
      <c r="H71"/>
      <c r="I71" s="2">
        <v>9</v>
      </c>
      <c r="L71" s="2" t="s">
        <v>126</v>
      </c>
      <c r="N71" s="4">
        <v>2999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f>VLOOKUP(N71,[1]Sheet1!$H:$W,16,0)</f>
        <v>2140</v>
      </c>
      <c r="V71" t="b">
        <v>1</v>
      </c>
      <c r="W71" t="b">
        <v>1</v>
      </c>
      <c r="Y71" s="2" t="s">
        <v>543</v>
      </c>
      <c r="Z71">
        <v>4</v>
      </c>
      <c r="AA71" s="10" t="s">
        <v>484</v>
      </c>
      <c r="AB71"/>
      <c r="AS71" t="s">
        <v>54</v>
      </c>
    </row>
    <row r="72" spans="1:45" hidden="1">
      <c r="D72" t="s">
        <v>48</v>
      </c>
      <c r="E72" s="2" t="str">
        <f>VLOOKUP(N72,[1]Sheet1!$H:$P,9,0)</f>
        <v>Pointed Flats</v>
      </c>
      <c r="G72"/>
      <c r="H72"/>
      <c r="I72" s="2">
        <v>10</v>
      </c>
      <c r="L72" s="2" t="s">
        <v>127</v>
      </c>
      <c r="N72" s="4">
        <v>2999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f>VLOOKUP(N72,[1]Sheet1!$H:$W,16,0)</f>
        <v>2140</v>
      </c>
      <c r="V72" t="b">
        <v>1</v>
      </c>
      <c r="W72" t="b">
        <v>1</v>
      </c>
      <c r="Y72" s="2" t="s">
        <v>543</v>
      </c>
      <c r="Z72">
        <v>5</v>
      </c>
      <c r="AA72" s="10" t="s">
        <v>485</v>
      </c>
      <c r="AB72"/>
      <c r="AS72" t="s">
        <v>54</v>
      </c>
    </row>
    <row r="73" spans="1:45" hidden="1">
      <c r="D73" t="s">
        <v>48</v>
      </c>
      <c r="E73" s="2" t="str">
        <f>VLOOKUP(N73,[1]Sheet1!$H:$P,9,0)</f>
        <v>Pointed Flats</v>
      </c>
      <c r="G73"/>
      <c r="H73"/>
      <c r="I73" s="2">
        <v>11</v>
      </c>
      <c r="L73" s="2" t="s">
        <v>128</v>
      </c>
      <c r="N73" s="4">
        <v>2999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f>VLOOKUP(N73,[1]Sheet1!$H:$W,16,0)</f>
        <v>2140</v>
      </c>
      <c r="V73" t="b">
        <v>1</v>
      </c>
      <c r="W73" t="b">
        <v>1</v>
      </c>
      <c r="Y73" s="2" t="s">
        <v>543</v>
      </c>
      <c r="Z73">
        <v>6</v>
      </c>
      <c r="AA73" s="10" t="s">
        <v>486</v>
      </c>
      <c r="AB73"/>
      <c r="AS73" t="s">
        <v>54</v>
      </c>
    </row>
    <row r="74" spans="1:45">
      <c r="A74" s="2" t="str">
        <f>LOWER(CONCATENATE(B74,"-",L74))</f>
        <v>soft faux leather flats in white and pink-3000_6</v>
      </c>
      <c r="B74" s="2" t="str">
        <f>VLOOKUP(N74,[1]Sheet1!$H:$J,3,0)</f>
        <v>Soft Faux Leather Flats in White and Pink</v>
      </c>
      <c r="C74" s="3" t="e">
        <f>VLOOKUP(N74,[1]Sheet1!$H:$BZ,79,0)</f>
        <v>#REF!</v>
      </c>
      <c r="D74" t="s">
        <v>48</v>
      </c>
      <c r="E74" s="2" t="str">
        <f>VLOOKUP(N74,[1]Sheet1!$H:$P,9,0)</f>
        <v>Flats</v>
      </c>
      <c r="F74" s="2" t="e">
        <f>VLOOKUP(N74,[1]Sheet1!$H:$AQ,44,0)</f>
        <v>#REF!</v>
      </c>
      <c r="G74" t="b">
        <v>1</v>
      </c>
      <c r="H74" t="s">
        <v>50</v>
      </c>
      <c r="I74" s="2">
        <v>6</v>
      </c>
      <c r="L74" s="2" t="s">
        <v>129</v>
      </c>
      <c r="N74" s="4">
        <v>3000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f>VLOOKUP(N74,[1]Sheet1!$H:$W,16,0)</f>
        <v>2140</v>
      </c>
      <c r="V74" t="b">
        <v>1</v>
      </c>
      <c r="W74" t="b">
        <v>1</v>
      </c>
      <c r="Y74" s="2" t="s">
        <v>587</v>
      </c>
      <c r="Z74">
        <v>1</v>
      </c>
      <c r="AA74" s="2" t="str">
        <f>CONCATENATE("Buy"," ",B74)</f>
        <v>Buy Soft Faux Leather Flats in White and Pink</v>
      </c>
      <c r="AB74" t="b">
        <v>0</v>
      </c>
      <c r="AG74" s="2" t="str">
        <f>VLOOKUP(N74,[1]Sheet1!$A:$C,3,0)</f>
        <v>Soft Faux Leather Flats in White and Pink | Flats For Women - Karmaplace</v>
      </c>
      <c r="AH74" s="2" t="str">
        <f>VLOOKUP(N74,[1]Sheet1!$A:$F,6,0)</f>
        <v>Shop Soft Faux Leather Flats in White and Pink at best offer price on our online Saree Store. KarmaPlace. Check out Women's Sandals &amp; Flat Slip-on Online</v>
      </c>
      <c r="AS74" t="s">
        <v>54</v>
      </c>
    </row>
    <row r="75" spans="1:45">
      <c r="D75" t="s">
        <v>48</v>
      </c>
      <c r="E75" s="2" t="str">
        <f>VLOOKUP(N75,[1]Sheet1!$H:$P,9,0)</f>
        <v>Flats</v>
      </c>
      <c r="G75"/>
      <c r="H75"/>
      <c r="I75" s="2">
        <v>7</v>
      </c>
      <c r="L75" s="2" t="s">
        <v>130</v>
      </c>
      <c r="N75" s="4">
        <v>3000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f>VLOOKUP(N75,[1]Sheet1!$H:$W,16,0)</f>
        <v>2140</v>
      </c>
      <c r="V75" t="b">
        <v>1</v>
      </c>
      <c r="W75" t="b">
        <v>1</v>
      </c>
      <c r="Y75" s="2" t="s">
        <v>588</v>
      </c>
      <c r="Z75">
        <v>2</v>
      </c>
      <c r="AA75" s="10" t="s">
        <v>487</v>
      </c>
      <c r="AB75"/>
      <c r="AS75" t="s">
        <v>54</v>
      </c>
    </row>
    <row r="76" spans="1:45">
      <c r="D76" t="s">
        <v>48</v>
      </c>
      <c r="E76" s="2" t="str">
        <f>VLOOKUP(N76,[1]Sheet1!$H:$P,9,0)</f>
        <v>Flats</v>
      </c>
      <c r="G76"/>
      <c r="H76"/>
      <c r="I76" s="2">
        <v>8</v>
      </c>
      <c r="L76" s="2" t="s">
        <v>131</v>
      </c>
      <c r="N76" s="4">
        <v>3000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f>VLOOKUP(N76,[1]Sheet1!$H:$W,16,0)</f>
        <v>2140</v>
      </c>
      <c r="V76" t="b">
        <v>1</v>
      </c>
      <c r="W76" t="b">
        <v>1</v>
      </c>
      <c r="Y76" s="2" t="s">
        <v>589</v>
      </c>
      <c r="Z76">
        <v>3</v>
      </c>
      <c r="AA76" s="10" t="s">
        <v>447</v>
      </c>
      <c r="AB76"/>
      <c r="AS76" t="s">
        <v>54</v>
      </c>
    </row>
    <row r="77" spans="1:45">
      <c r="D77" t="s">
        <v>48</v>
      </c>
      <c r="E77" s="2" t="str">
        <f>VLOOKUP(N77,[1]Sheet1!$H:$P,9,0)</f>
        <v>Flats</v>
      </c>
      <c r="G77"/>
      <c r="H77"/>
      <c r="I77" s="2">
        <v>9</v>
      </c>
      <c r="L77" s="2" t="s">
        <v>132</v>
      </c>
      <c r="N77" s="4">
        <v>3000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f>VLOOKUP(N77,[1]Sheet1!$H:$W,16,0)</f>
        <v>2140</v>
      </c>
      <c r="V77" t="b">
        <v>1</v>
      </c>
      <c r="W77" t="b">
        <v>1</v>
      </c>
      <c r="Y77" s="2" t="s">
        <v>590</v>
      </c>
      <c r="Z77">
        <v>4</v>
      </c>
      <c r="AA77" s="10" t="s">
        <v>488</v>
      </c>
      <c r="AB77"/>
      <c r="AS77" t="s">
        <v>54</v>
      </c>
    </row>
    <row r="78" spans="1:45" hidden="1">
      <c r="D78" t="s">
        <v>48</v>
      </c>
      <c r="E78" s="2" t="str">
        <f>VLOOKUP(N78,[1]Sheet1!$H:$P,9,0)</f>
        <v>Flats</v>
      </c>
      <c r="G78"/>
      <c r="H78"/>
      <c r="I78" s="2">
        <v>10</v>
      </c>
      <c r="L78" s="2" t="s">
        <v>133</v>
      </c>
      <c r="N78" s="4">
        <v>3000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f>VLOOKUP(N78,[1]Sheet1!$H:$W,16,0)</f>
        <v>2140</v>
      </c>
      <c r="V78" t="b">
        <v>1</v>
      </c>
      <c r="W78" t="b">
        <v>1</v>
      </c>
      <c r="Y78" s="2" t="s">
        <v>543</v>
      </c>
      <c r="Z78">
        <v>5</v>
      </c>
      <c r="AA78" s="10" t="s">
        <v>489</v>
      </c>
      <c r="AB78"/>
      <c r="AS78" t="s">
        <v>54</v>
      </c>
    </row>
    <row r="79" spans="1:45" hidden="1">
      <c r="D79" t="s">
        <v>48</v>
      </c>
      <c r="E79" s="2" t="str">
        <f>VLOOKUP(N79,[1]Sheet1!$H:$P,9,0)</f>
        <v>Flats</v>
      </c>
      <c r="G79"/>
      <c r="H79"/>
      <c r="I79" s="2">
        <v>11</v>
      </c>
      <c r="L79" s="2" t="s">
        <v>134</v>
      </c>
      <c r="N79" s="4">
        <v>3000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f>VLOOKUP(N79,[1]Sheet1!$H:$W,16,0)</f>
        <v>2140</v>
      </c>
      <c r="V79" t="b">
        <v>1</v>
      </c>
      <c r="W79" t="b">
        <v>1</v>
      </c>
      <c r="Y79" s="2" t="s">
        <v>543</v>
      </c>
      <c r="Z79">
        <v>6</v>
      </c>
      <c r="AA79" s="10" t="s">
        <v>491</v>
      </c>
      <c r="AB79"/>
      <c r="AS79" t="s">
        <v>54</v>
      </c>
    </row>
    <row r="80" spans="1:45">
      <c r="A80" s="2" t="str">
        <f>LOWER(CONCATENATE(B80,"-",L80))</f>
        <v>soft faux leather block heel in cream and green-3001_6</v>
      </c>
      <c r="B80" s="2" t="str">
        <f>VLOOKUP(N80,[1]Sheet1!$H:$J,3,0)</f>
        <v>Soft Faux Leather Block Heel in Cream and Green</v>
      </c>
      <c r="C80" s="3" t="e">
        <f>VLOOKUP(N80,[1]Sheet1!$H:$BZ,79,0)</f>
        <v>#REF!</v>
      </c>
      <c r="D80" t="s">
        <v>48</v>
      </c>
      <c r="E80" s="2" t="str">
        <f>VLOOKUP(N80,[1]Sheet1!$H:$P,9,0)</f>
        <v>Block Heel</v>
      </c>
      <c r="F80" s="2" t="e">
        <f>VLOOKUP(N80,[1]Sheet1!$H:$AQ,44,0)</f>
        <v>#REF!</v>
      </c>
      <c r="G80" t="b">
        <v>1</v>
      </c>
      <c r="H80" t="s">
        <v>50</v>
      </c>
      <c r="I80" s="2">
        <v>6</v>
      </c>
      <c r="L80" s="2" t="s">
        <v>135</v>
      </c>
      <c r="N80" s="4">
        <v>3001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f>VLOOKUP(N80,[1]Sheet1!$H:$W,16,0)</f>
        <v>3020</v>
      </c>
      <c r="V80" t="b">
        <v>1</v>
      </c>
      <c r="W80" t="b">
        <v>1</v>
      </c>
      <c r="Y80" s="2" t="s">
        <v>591</v>
      </c>
      <c r="Z80">
        <v>1</v>
      </c>
      <c r="AA80" s="2" t="str">
        <f>CONCATENATE("Buy"," ",B80)</f>
        <v>Buy Soft Faux Leather Block Heel in Cream and Green</v>
      </c>
      <c r="AB80" t="b">
        <v>0</v>
      </c>
      <c r="AG80" s="2" t="str">
        <f>VLOOKUP(N80,[1]Sheet1!$A:$C,3,0)</f>
        <v>Soft Faux Leather Block Heel in Cream and Green | Block Heel For Women - Karmaplace</v>
      </c>
      <c r="AH80" s="2" t="str">
        <f>VLOOKUP(N80,[1]Sheet1!$A:$F,6,0)</f>
        <v>Shop Soft Faux Leather Block Heel in Cream and Green at best offer price on our online Saree Store. KarmaPlace. Check out Ladies Flat Chappals Online</v>
      </c>
      <c r="AS80" t="s">
        <v>54</v>
      </c>
    </row>
    <row r="81" spans="1:45">
      <c r="D81" t="s">
        <v>48</v>
      </c>
      <c r="E81" s="2" t="str">
        <f>VLOOKUP(N81,[1]Sheet1!$H:$P,9,0)</f>
        <v>Block Heel</v>
      </c>
      <c r="G81"/>
      <c r="H81"/>
      <c r="I81" s="2">
        <v>7</v>
      </c>
      <c r="L81" s="2" t="s">
        <v>136</v>
      </c>
      <c r="N81" s="4">
        <v>3001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f>VLOOKUP(N81,[1]Sheet1!$H:$W,16,0)</f>
        <v>3020</v>
      </c>
      <c r="V81" t="b">
        <v>1</v>
      </c>
      <c r="W81" t="b">
        <v>1</v>
      </c>
      <c r="Y81" s="2" t="s">
        <v>592</v>
      </c>
      <c r="Z81">
        <v>2</v>
      </c>
      <c r="AB81"/>
      <c r="AS81" t="s">
        <v>54</v>
      </c>
    </row>
    <row r="82" spans="1:45">
      <c r="D82" t="s">
        <v>48</v>
      </c>
      <c r="E82" s="2" t="str">
        <f>VLOOKUP(N82,[1]Sheet1!$H:$P,9,0)</f>
        <v>Block Heel</v>
      </c>
      <c r="G82"/>
      <c r="H82"/>
      <c r="I82" s="2">
        <v>8</v>
      </c>
      <c r="L82" s="2" t="s">
        <v>137</v>
      </c>
      <c r="N82" s="4">
        <v>3001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f>VLOOKUP(N82,[1]Sheet1!$H:$W,16,0)</f>
        <v>3020</v>
      </c>
      <c r="V82" t="b">
        <v>1</v>
      </c>
      <c r="W82" t="b">
        <v>1</v>
      </c>
      <c r="Y82" s="2" t="s">
        <v>593</v>
      </c>
      <c r="Z82">
        <v>3</v>
      </c>
      <c r="AB82"/>
      <c r="AS82" t="s">
        <v>54</v>
      </c>
    </row>
    <row r="83" spans="1:45">
      <c r="D83" t="s">
        <v>48</v>
      </c>
      <c r="E83" s="2" t="str">
        <f>VLOOKUP(N83,[1]Sheet1!$H:$P,9,0)</f>
        <v>Block Heel</v>
      </c>
      <c r="G83"/>
      <c r="H83"/>
      <c r="I83" s="2">
        <v>9</v>
      </c>
      <c r="L83" s="2" t="s">
        <v>138</v>
      </c>
      <c r="N83" s="4">
        <v>3001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f>VLOOKUP(N83,[1]Sheet1!$H:$W,16,0)</f>
        <v>3020</v>
      </c>
      <c r="V83" t="b">
        <v>1</v>
      </c>
      <c r="W83" t="b">
        <v>1</v>
      </c>
      <c r="Y83" s="2" t="s">
        <v>594</v>
      </c>
      <c r="Z83">
        <v>4</v>
      </c>
      <c r="AB83"/>
      <c r="AS83" t="s">
        <v>54</v>
      </c>
    </row>
    <row r="84" spans="1:45" hidden="1">
      <c r="D84" t="s">
        <v>48</v>
      </c>
      <c r="E84" s="2" t="str">
        <f>VLOOKUP(N84,[1]Sheet1!$H:$P,9,0)</f>
        <v>Block Heel</v>
      </c>
      <c r="G84"/>
      <c r="H84"/>
      <c r="I84" s="2">
        <v>10</v>
      </c>
      <c r="L84" s="2" t="s">
        <v>139</v>
      </c>
      <c r="N84" s="4">
        <v>3001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f>VLOOKUP(N84,[1]Sheet1!$H:$W,16,0)</f>
        <v>3020</v>
      </c>
      <c r="V84" t="b">
        <v>1</v>
      </c>
      <c r="W84" t="b">
        <v>1</v>
      </c>
      <c r="Y84" s="2" t="s">
        <v>543</v>
      </c>
      <c r="Z84">
        <v>5</v>
      </c>
      <c r="AB84"/>
      <c r="AS84" t="s">
        <v>54</v>
      </c>
    </row>
    <row r="85" spans="1:45" hidden="1">
      <c r="D85" t="s">
        <v>48</v>
      </c>
      <c r="E85" s="2" t="str">
        <f>VLOOKUP(N85,[1]Sheet1!$H:$P,9,0)</f>
        <v>Block Heel</v>
      </c>
      <c r="G85"/>
      <c r="H85"/>
      <c r="I85" s="2">
        <v>11</v>
      </c>
      <c r="L85" s="2" t="s">
        <v>140</v>
      </c>
      <c r="N85" s="4">
        <v>3001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f>VLOOKUP(N85,[1]Sheet1!$H:$W,16,0)</f>
        <v>3020</v>
      </c>
      <c r="V85" t="b">
        <v>1</v>
      </c>
      <c r="W85" t="b">
        <v>1</v>
      </c>
      <c r="Y85" s="2" t="s">
        <v>543</v>
      </c>
      <c r="Z85">
        <v>6</v>
      </c>
      <c r="AB85"/>
      <c r="AS85" t="s">
        <v>54</v>
      </c>
    </row>
    <row r="86" spans="1:45">
      <c r="A86" s="2" t="str">
        <f>LOWER(CONCATENATE(B86,"-",L86))</f>
        <v>soft faux leather flats in black and white-3004_6</v>
      </c>
      <c r="B86" s="2" t="str">
        <f>VLOOKUP(N86,[1]Sheet1!$H:$J,3,0)</f>
        <v>Soft Faux Leather Flats in Black and White</v>
      </c>
      <c r="C86" s="3" t="e">
        <f>VLOOKUP(N86,[1]Sheet1!$H:$BZ,79,0)</f>
        <v>#REF!</v>
      </c>
      <c r="D86" t="s">
        <v>48</v>
      </c>
      <c r="E86" s="2" t="str">
        <f>VLOOKUP(N86,[1]Sheet1!$H:$P,9,0)</f>
        <v>Flats</v>
      </c>
      <c r="F86" s="2" t="e">
        <f>VLOOKUP(N86,[1]Sheet1!$H:$AQ,44,0)</f>
        <v>#REF!</v>
      </c>
      <c r="G86" t="b">
        <v>1</v>
      </c>
      <c r="H86" t="s">
        <v>50</v>
      </c>
      <c r="I86" s="2">
        <v>6</v>
      </c>
      <c r="L86" s="2" t="s">
        <v>141</v>
      </c>
      <c r="N86" s="4">
        <v>3004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f>VLOOKUP(N86,[1]Sheet1!$H:$W,16,0)</f>
        <v>2090</v>
      </c>
      <c r="V86" t="b">
        <v>1</v>
      </c>
      <c r="W86" t="b">
        <v>1</v>
      </c>
      <c r="Y86" s="2" t="s">
        <v>595</v>
      </c>
      <c r="Z86">
        <v>1</v>
      </c>
      <c r="AA86" s="2" t="str">
        <f>CONCATENATE("Buy"," ",B86)</f>
        <v>Buy Soft Faux Leather Flats in Black and White</v>
      </c>
      <c r="AB86" t="b">
        <v>0</v>
      </c>
      <c r="AG86" s="2" t="str">
        <f>VLOOKUP(N86,[1]Sheet1!$A:$C,3,0)</f>
        <v>Soft Faux Leather Flats in Black and White | Flats For Women - Karmaplace</v>
      </c>
      <c r="AH86" s="2" t="str">
        <f>VLOOKUP(N86,[1]Sheet1!$A:$F,6,0)</f>
        <v>Shop Soft Faux Leather Flats in Black and White at best offer price on our online Saree Store. KarmaPlace. Check out best flats for women</v>
      </c>
      <c r="AS86" t="s">
        <v>54</v>
      </c>
    </row>
    <row r="87" spans="1:45">
      <c r="D87" t="s">
        <v>48</v>
      </c>
      <c r="E87" s="2" t="str">
        <f>VLOOKUP(N87,[1]Sheet1!$H:$P,9,0)</f>
        <v>Flats</v>
      </c>
      <c r="G87"/>
      <c r="H87"/>
      <c r="I87" s="2">
        <v>7</v>
      </c>
      <c r="L87" s="2" t="s">
        <v>142</v>
      </c>
      <c r="N87" s="4">
        <v>3004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f>VLOOKUP(N87,[1]Sheet1!$H:$W,16,0)</f>
        <v>2090</v>
      </c>
      <c r="V87" t="b">
        <v>1</v>
      </c>
      <c r="W87" t="b">
        <v>1</v>
      </c>
      <c r="Y87" s="2" t="s">
        <v>596</v>
      </c>
      <c r="Z87">
        <v>2</v>
      </c>
      <c r="AA87" s="10" t="s">
        <v>492</v>
      </c>
      <c r="AB87"/>
      <c r="AS87" t="s">
        <v>54</v>
      </c>
    </row>
    <row r="88" spans="1:45">
      <c r="D88" t="s">
        <v>48</v>
      </c>
      <c r="E88" s="2" t="str">
        <f>VLOOKUP(N88,[1]Sheet1!$H:$P,9,0)</f>
        <v>Flats</v>
      </c>
      <c r="G88"/>
      <c r="H88"/>
      <c r="I88" s="2">
        <v>8</v>
      </c>
      <c r="L88" s="2" t="s">
        <v>143</v>
      </c>
      <c r="N88" s="4">
        <v>3004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f>VLOOKUP(N88,[1]Sheet1!$H:$W,16,0)</f>
        <v>2090</v>
      </c>
      <c r="V88" t="b">
        <v>1</v>
      </c>
      <c r="W88" t="b">
        <v>1</v>
      </c>
      <c r="Y88" s="2" t="s">
        <v>597</v>
      </c>
      <c r="Z88">
        <v>3</v>
      </c>
      <c r="AA88" s="10" t="s">
        <v>493</v>
      </c>
      <c r="AB88"/>
      <c r="AS88" t="s">
        <v>54</v>
      </c>
    </row>
    <row r="89" spans="1:45">
      <c r="D89" t="s">
        <v>48</v>
      </c>
      <c r="E89" s="2" t="str">
        <f>VLOOKUP(N89,[1]Sheet1!$H:$P,9,0)</f>
        <v>Flats</v>
      </c>
      <c r="G89"/>
      <c r="H89"/>
      <c r="I89" s="2">
        <v>9</v>
      </c>
      <c r="L89" s="2" t="s">
        <v>144</v>
      </c>
      <c r="N89" s="4">
        <v>3004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f>VLOOKUP(N89,[1]Sheet1!$H:$W,16,0)</f>
        <v>2090</v>
      </c>
      <c r="V89" t="b">
        <v>1</v>
      </c>
      <c r="W89" t="b">
        <v>1</v>
      </c>
      <c r="Y89" s="2" t="s">
        <v>598</v>
      </c>
      <c r="Z89">
        <v>4</v>
      </c>
      <c r="AA89" s="10" t="s">
        <v>494</v>
      </c>
      <c r="AB89"/>
      <c r="AS89" t="s">
        <v>54</v>
      </c>
    </row>
    <row r="90" spans="1:45">
      <c r="D90" t="s">
        <v>48</v>
      </c>
      <c r="E90" s="2" t="str">
        <f>VLOOKUP(N90,[1]Sheet1!$H:$P,9,0)</f>
        <v>Flats</v>
      </c>
      <c r="G90"/>
      <c r="H90"/>
      <c r="I90" s="2">
        <v>10</v>
      </c>
      <c r="L90" s="2" t="s">
        <v>145</v>
      </c>
      <c r="N90" s="4">
        <v>3004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f>VLOOKUP(N90,[1]Sheet1!$H:$W,16,0)</f>
        <v>2090</v>
      </c>
      <c r="V90" t="b">
        <v>1</v>
      </c>
      <c r="W90" t="b">
        <v>1</v>
      </c>
      <c r="Y90" s="2" t="s">
        <v>599</v>
      </c>
      <c r="Z90">
        <v>5</v>
      </c>
      <c r="AA90" s="10" t="s">
        <v>449</v>
      </c>
      <c r="AB90"/>
      <c r="AS90" t="s">
        <v>54</v>
      </c>
    </row>
    <row r="91" spans="1:45">
      <c r="D91" t="s">
        <v>48</v>
      </c>
      <c r="E91" s="2" t="str">
        <f>VLOOKUP(N91,[1]Sheet1!$H:$P,9,0)</f>
        <v>Flats</v>
      </c>
      <c r="G91"/>
      <c r="H91"/>
      <c r="I91" s="2">
        <v>11</v>
      </c>
      <c r="L91" s="2" t="s">
        <v>146</v>
      </c>
      <c r="N91" s="4">
        <v>3004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f>VLOOKUP(N91,[1]Sheet1!$H:$W,16,0)</f>
        <v>2090</v>
      </c>
      <c r="V91" t="b">
        <v>1</v>
      </c>
      <c r="W91" t="b">
        <v>1</v>
      </c>
      <c r="Y91" s="2" t="s">
        <v>600</v>
      </c>
      <c r="Z91">
        <v>6</v>
      </c>
      <c r="AA91" s="10" t="s">
        <v>495</v>
      </c>
      <c r="AB91"/>
      <c r="AS91" t="s">
        <v>54</v>
      </c>
    </row>
    <row r="92" spans="1:45">
      <c r="A92" s="2" t="str">
        <f>LOWER(CONCATENATE(B92,"-",L92))</f>
        <v>soft faux leather flats in cream and green-3005_6</v>
      </c>
      <c r="B92" s="2" t="str">
        <f>VLOOKUP(N92,[1]Sheet1!$H:$J,3,0)</f>
        <v>Soft Faux Leather Flats in Cream and Green</v>
      </c>
      <c r="C92" s="3" t="e">
        <f>VLOOKUP(N92,[1]Sheet1!$H:$BZ,79,0)</f>
        <v>#REF!</v>
      </c>
      <c r="D92" t="s">
        <v>48</v>
      </c>
      <c r="E92" s="2" t="str">
        <f>VLOOKUP(N92,[1]Sheet1!$H:$P,9,0)</f>
        <v>Flats</v>
      </c>
      <c r="F92" s="2" t="e">
        <f>VLOOKUP(N92,[1]Sheet1!$H:$AQ,44,0)</f>
        <v>#REF!</v>
      </c>
      <c r="G92" t="b">
        <v>1</v>
      </c>
      <c r="H92" t="s">
        <v>50</v>
      </c>
      <c r="I92" s="2">
        <v>6</v>
      </c>
      <c r="L92" s="2" t="s">
        <v>147</v>
      </c>
      <c r="N92" s="4">
        <v>3005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f>VLOOKUP(N92,[1]Sheet1!$H:$W,16,0)</f>
        <v>2250</v>
      </c>
      <c r="V92" t="b">
        <v>1</v>
      </c>
      <c r="W92" t="b">
        <v>1</v>
      </c>
      <c r="Y92" s="2" t="s">
        <v>601</v>
      </c>
      <c r="Z92">
        <v>1</v>
      </c>
      <c r="AA92" s="2" t="str">
        <f>CONCATENATE("Buy"," ",B92)</f>
        <v>Buy Soft Faux Leather Flats in Cream and Green</v>
      </c>
      <c r="AB92" t="b">
        <v>0</v>
      </c>
      <c r="AG92" s="2" t="str">
        <f>VLOOKUP(N92,[1]Sheet1!$A:$C,3,0)</f>
        <v>Soft Faux Leather Flats in Cream and Green | Flats For Women - Karmaplace</v>
      </c>
      <c r="AH92" s="2" t="str">
        <f>VLOOKUP(N92,[1]Sheet1!$A:$F,6,0)</f>
        <v>Shop Soft Faux Leather Flats in Cream and Green at best offer price on our online Saree Store. KarmaPlace. Check out Flat Slippers for Daily Wear</v>
      </c>
      <c r="AS92" t="s">
        <v>54</v>
      </c>
    </row>
    <row r="93" spans="1:45">
      <c r="D93" t="s">
        <v>48</v>
      </c>
      <c r="E93" s="2" t="str">
        <f>VLOOKUP(N93,[1]Sheet1!$H:$P,9,0)</f>
        <v>Flats</v>
      </c>
      <c r="G93"/>
      <c r="H93"/>
      <c r="I93" s="2">
        <v>7</v>
      </c>
      <c r="L93" s="2" t="s">
        <v>148</v>
      </c>
      <c r="N93" s="4">
        <v>3005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f>VLOOKUP(N93,[1]Sheet1!$H:$W,16,0)</f>
        <v>2250</v>
      </c>
      <c r="V93" t="b">
        <v>1</v>
      </c>
      <c r="W93" t="b">
        <v>1</v>
      </c>
      <c r="Y93" s="2" t="s">
        <v>602</v>
      </c>
      <c r="Z93">
        <v>2</v>
      </c>
      <c r="AA93" s="10" t="s">
        <v>447</v>
      </c>
      <c r="AB93"/>
      <c r="AS93" t="s">
        <v>54</v>
      </c>
    </row>
    <row r="94" spans="1:45">
      <c r="D94" t="s">
        <v>48</v>
      </c>
      <c r="E94" s="2" t="str">
        <f>VLOOKUP(N94,[1]Sheet1!$H:$P,9,0)</f>
        <v>Flats</v>
      </c>
      <c r="G94"/>
      <c r="H94"/>
      <c r="I94" s="2">
        <v>8</v>
      </c>
      <c r="L94" s="2" t="s">
        <v>149</v>
      </c>
      <c r="N94" s="4">
        <v>3005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f>VLOOKUP(N94,[1]Sheet1!$H:$W,16,0)</f>
        <v>2250</v>
      </c>
      <c r="V94" t="b">
        <v>1</v>
      </c>
      <c r="W94" t="b">
        <v>1</v>
      </c>
      <c r="Y94" s="2" t="s">
        <v>603</v>
      </c>
      <c r="Z94">
        <v>3</v>
      </c>
      <c r="AA94" s="10" t="s">
        <v>496</v>
      </c>
      <c r="AB94"/>
      <c r="AS94" t="s">
        <v>54</v>
      </c>
    </row>
    <row r="95" spans="1:45">
      <c r="D95" t="s">
        <v>48</v>
      </c>
      <c r="E95" s="2" t="str">
        <f>VLOOKUP(N95,[1]Sheet1!$H:$P,9,0)</f>
        <v>Flats</v>
      </c>
      <c r="G95"/>
      <c r="H95"/>
      <c r="I95" s="2">
        <v>9</v>
      </c>
      <c r="L95" s="2" t="s">
        <v>150</v>
      </c>
      <c r="N95" s="4">
        <v>3005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f>VLOOKUP(N95,[1]Sheet1!$H:$W,16,0)</f>
        <v>2250</v>
      </c>
      <c r="V95" t="b">
        <v>1</v>
      </c>
      <c r="W95" t="b">
        <v>1</v>
      </c>
      <c r="Y95" s="2" t="s">
        <v>604</v>
      </c>
      <c r="Z95">
        <v>4</v>
      </c>
      <c r="AA95" s="10" t="s">
        <v>497</v>
      </c>
      <c r="AB95"/>
      <c r="AS95" t="s">
        <v>54</v>
      </c>
    </row>
    <row r="96" spans="1:45" hidden="1">
      <c r="D96" t="s">
        <v>48</v>
      </c>
      <c r="E96" s="2" t="str">
        <f>VLOOKUP(N96,[1]Sheet1!$H:$P,9,0)</f>
        <v>Flats</v>
      </c>
      <c r="G96"/>
      <c r="H96"/>
      <c r="I96" s="2">
        <v>10</v>
      </c>
      <c r="L96" s="2" t="s">
        <v>151</v>
      </c>
      <c r="N96" s="4">
        <v>3005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f>VLOOKUP(N96,[1]Sheet1!$H:$W,16,0)</f>
        <v>2250</v>
      </c>
      <c r="V96" t="b">
        <v>1</v>
      </c>
      <c r="W96" t="b">
        <v>1</v>
      </c>
      <c r="Y96" s="2" t="s">
        <v>543</v>
      </c>
      <c r="Z96">
        <v>5</v>
      </c>
      <c r="AA96" s="10" t="s">
        <v>498</v>
      </c>
      <c r="AB96"/>
      <c r="AS96" t="s">
        <v>54</v>
      </c>
    </row>
    <row r="97" spans="1:45" hidden="1">
      <c r="D97" t="s">
        <v>48</v>
      </c>
      <c r="E97" s="2" t="str">
        <f>VLOOKUP(N97,[1]Sheet1!$H:$P,9,0)</f>
        <v>Flats</v>
      </c>
      <c r="G97"/>
      <c r="H97"/>
      <c r="I97" s="2">
        <v>11</v>
      </c>
      <c r="L97" s="2" t="s">
        <v>152</v>
      </c>
      <c r="N97" s="4">
        <v>3005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f>VLOOKUP(N97,[1]Sheet1!$H:$W,16,0)</f>
        <v>2250</v>
      </c>
      <c r="V97" t="b">
        <v>1</v>
      </c>
      <c r="W97" t="b">
        <v>1</v>
      </c>
      <c r="Y97" s="2" t="s">
        <v>543</v>
      </c>
      <c r="Z97">
        <v>6</v>
      </c>
      <c r="AA97" s="10" t="s">
        <v>499</v>
      </c>
      <c r="AB97"/>
      <c r="AS97" t="s">
        <v>54</v>
      </c>
    </row>
    <row r="98" spans="1:45">
      <c r="A98" s="2" t="str">
        <f>LOWER(CONCATENATE(B98,"-",L98))</f>
        <v>soft faux leather block heel in baby pink and rose gold-3007_6</v>
      </c>
      <c r="B98" s="2" t="str">
        <f>VLOOKUP(N98,[1]Sheet1!$H:$J,3,0)</f>
        <v>Soft Faux Leather Block Heel in Baby Pink and Rose Gold</v>
      </c>
      <c r="C98" s="3" t="e">
        <f>VLOOKUP(N98,[1]Sheet1!$H:$BZ,79,0)</f>
        <v>#REF!</v>
      </c>
      <c r="D98" t="s">
        <v>48</v>
      </c>
      <c r="E98" s="2" t="str">
        <f>VLOOKUP(N98,[1]Sheet1!$H:$P,9,0)</f>
        <v>Block Heel</v>
      </c>
      <c r="F98" s="2" t="e">
        <f>VLOOKUP(N98,[1]Sheet1!$H:$AQ,44,0)</f>
        <v>#REF!</v>
      </c>
      <c r="G98" t="b">
        <v>1</v>
      </c>
      <c r="H98" t="s">
        <v>50</v>
      </c>
      <c r="I98" s="2">
        <v>6</v>
      </c>
      <c r="L98" s="2" t="s">
        <v>153</v>
      </c>
      <c r="N98" s="4">
        <v>3007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f>VLOOKUP(N98,[1]Sheet1!$H:$W,16,0)</f>
        <v>3020</v>
      </c>
      <c r="V98" t="b">
        <v>1</v>
      </c>
      <c r="W98" t="b">
        <v>1</v>
      </c>
      <c r="Y98" s="2" t="s">
        <v>605</v>
      </c>
      <c r="Z98">
        <v>1</v>
      </c>
      <c r="AA98" s="2" t="str">
        <f>CONCATENATE("Buy"," ",B98)</f>
        <v>Buy Soft Faux Leather Block Heel in Baby Pink and Rose Gold</v>
      </c>
      <c r="AB98" t="b">
        <v>0</v>
      </c>
      <c r="AG98" s="2" t="str">
        <f>VLOOKUP(N98,[1]Sheet1!$A:$C,3,0)</f>
        <v>Soft Faux Leather Block Heel in Baby Pink and Rose Gold | Block Heel For Women - Karmaplace</v>
      </c>
      <c r="AH98" s="2" t="str">
        <f>VLOOKUP(N98,[1]Sheet1!$A:$F,6,0)</f>
        <v>Shop Soft Faux Leather Block Heel in Baby Pink and Rose Gold at best offer price on our online Saree Store. KarmaPlace. Check out Women's Heeled Sandals Online</v>
      </c>
      <c r="AS98" t="s">
        <v>54</v>
      </c>
    </row>
    <row r="99" spans="1:45">
      <c r="D99" t="s">
        <v>48</v>
      </c>
      <c r="E99" s="2" t="str">
        <f>VLOOKUP(N99,[1]Sheet1!$H:$P,9,0)</f>
        <v>Block Heel</v>
      </c>
      <c r="G99"/>
      <c r="H99"/>
      <c r="I99" s="2">
        <v>7</v>
      </c>
      <c r="L99" s="2" t="s">
        <v>154</v>
      </c>
      <c r="N99" s="4">
        <v>3007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f>VLOOKUP(N99,[1]Sheet1!$H:$W,16,0)</f>
        <v>3020</v>
      </c>
      <c r="V99" t="b">
        <v>1</v>
      </c>
      <c r="W99" t="b">
        <v>1</v>
      </c>
      <c r="Y99" s="2" t="s">
        <v>606</v>
      </c>
      <c r="Z99">
        <v>2</v>
      </c>
      <c r="AB99"/>
      <c r="AS99" t="s">
        <v>54</v>
      </c>
    </row>
    <row r="100" spans="1:45">
      <c r="D100" t="s">
        <v>48</v>
      </c>
      <c r="E100" s="2" t="str">
        <f>VLOOKUP(N100,[1]Sheet1!$H:$P,9,0)</f>
        <v>Block Heel</v>
      </c>
      <c r="G100"/>
      <c r="H100"/>
      <c r="I100" s="2">
        <v>8</v>
      </c>
      <c r="L100" s="2" t="s">
        <v>155</v>
      </c>
      <c r="N100" s="4">
        <v>3007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f>VLOOKUP(N100,[1]Sheet1!$H:$W,16,0)</f>
        <v>3020</v>
      </c>
      <c r="V100" t="b">
        <v>1</v>
      </c>
      <c r="W100" t="b">
        <v>1</v>
      </c>
      <c r="Y100" s="2" t="s">
        <v>607</v>
      </c>
      <c r="Z100">
        <v>3</v>
      </c>
      <c r="AB100"/>
      <c r="AS100" t="s">
        <v>54</v>
      </c>
    </row>
    <row r="101" spans="1:45">
      <c r="D101" t="s">
        <v>48</v>
      </c>
      <c r="E101" s="2" t="str">
        <f>VLOOKUP(N101,[1]Sheet1!$H:$P,9,0)</f>
        <v>Block Heel</v>
      </c>
      <c r="G101"/>
      <c r="H101"/>
      <c r="I101" s="2">
        <v>9</v>
      </c>
      <c r="L101" s="2" t="s">
        <v>156</v>
      </c>
      <c r="N101" s="4">
        <v>3007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f>VLOOKUP(N101,[1]Sheet1!$H:$W,16,0)</f>
        <v>3020</v>
      </c>
      <c r="V101" t="b">
        <v>1</v>
      </c>
      <c r="W101" t="b">
        <v>1</v>
      </c>
      <c r="Y101" s="2" t="s">
        <v>608</v>
      </c>
      <c r="Z101">
        <v>4</v>
      </c>
      <c r="AB101"/>
      <c r="AS101" t="s">
        <v>54</v>
      </c>
    </row>
    <row r="102" spans="1:45" hidden="1">
      <c r="D102" t="s">
        <v>48</v>
      </c>
      <c r="E102" s="2" t="str">
        <f>VLOOKUP(N102,[1]Sheet1!$H:$P,9,0)</f>
        <v>Block Heel</v>
      </c>
      <c r="G102"/>
      <c r="H102"/>
      <c r="I102" s="2">
        <v>10</v>
      </c>
      <c r="L102" s="2" t="s">
        <v>157</v>
      </c>
      <c r="N102" s="4">
        <v>3007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f>VLOOKUP(N102,[1]Sheet1!$H:$W,16,0)</f>
        <v>3020</v>
      </c>
      <c r="V102" t="b">
        <v>1</v>
      </c>
      <c r="W102" t="b">
        <v>1</v>
      </c>
      <c r="Y102" s="2" t="s">
        <v>543</v>
      </c>
      <c r="Z102">
        <v>5</v>
      </c>
      <c r="AB102"/>
      <c r="AS102" t="s">
        <v>54</v>
      </c>
    </row>
    <row r="103" spans="1:45">
      <c r="D103" t="s">
        <v>48</v>
      </c>
      <c r="E103" s="2" t="str">
        <f>VLOOKUP(N103,[1]Sheet1!$H:$P,9,0)</f>
        <v>Block Heel</v>
      </c>
      <c r="G103"/>
      <c r="H103"/>
      <c r="I103" s="2">
        <v>11</v>
      </c>
      <c r="L103" s="2" t="s">
        <v>158</v>
      </c>
      <c r="N103" s="4">
        <v>3007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f>VLOOKUP(N103,[1]Sheet1!$H:$W,16,0)</f>
        <v>3020</v>
      </c>
      <c r="V103" t="b">
        <v>1</v>
      </c>
      <c r="W103" t="b">
        <v>1</v>
      </c>
      <c r="Y103" s="2" t="s">
        <v>609</v>
      </c>
      <c r="Z103">
        <v>6</v>
      </c>
      <c r="AB103"/>
      <c r="AS103" t="s">
        <v>54</v>
      </c>
    </row>
    <row r="104" spans="1:45">
      <c r="A104" s="2" t="str">
        <f>LOWER(CONCATENATE(B104,"-",L104))</f>
        <v>soft faux leather block heel in maroon and gold-3008_6</v>
      </c>
      <c r="B104" s="2" t="str">
        <f>VLOOKUP(N104,[1]Sheet1!$H:$J,3,0)</f>
        <v>Soft Faux Leather Block Heel in Maroon and Gold</v>
      </c>
      <c r="C104" s="3" t="e">
        <f>VLOOKUP(N104,[1]Sheet1!$H:$BZ,79,0)</f>
        <v>#REF!</v>
      </c>
      <c r="D104" t="s">
        <v>48</v>
      </c>
      <c r="E104" s="2" t="str">
        <f>VLOOKUP(N104,[1]Sheet1!$H:$P,9,0)</f>
        <v>Block Heel</v>
      </c>
      <c r="F104" s="2" t="e">
        <f>VLOOKUP(N104,[1]Sheet1!$H:$AQ,44,0)</f>
        <v>#REF!</v>
      </c>
      <c r="G104" t="b">
        <v>1</v>
      </c>
      <c r="H104" t="s">
        <v>50</v>
      </c>
      <c r="I104" s="2">
        <v>6</v>
      </c>
      <c r="L104" s="2" t="s">
        <v>159</v>
      </c>
      <c r="N104" s="4">
        <v>3008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f>VLOOKUP(N104,[1]Sheet1!$H:$W,16,0)</f>
        <v>3020</v>
      </c>
      <c r="V104" t="b">
        <v>1</v>
      </c>
      <c r="W104" t="b">
        <v>1</v>
      </c>
      <c r="Y104" s="2" t="s">
        <v>610</v>
      </c>
      <c r="Z104">
        <v>1</v>
      </c>
      <c r="AA104" s="2" t="str">
        <f>CONCATENATE("Buy"," ",B104)</f>
        <v>Buy Soft Faux Leather Block Heel in Maroon and Gold</v>
      </c>
      <c r="AB104" t="b">
        <v>0</v>
      </c>
      <c r="AG104" s="2" t="str">
        <f>VLOOKUP(N104,[1]Sheet1!$A:$C,3,0)</f>
        <v>Soft Faux Leather Block Heel in Maroon and Gold | Block Heel For Women - Karmaplace</v>
      </c>
      <c r="AH104" s="2" t="str">
        <f>VLOOKUP(N104,[1]Sheet1!$A:$F,6,0)</f>
        <v>Shop Soft Faux Leather Block Heel in Maroon and Gold at best offer price on our online Saree Store. KarmaPlace. Check out Block Heels online in India</v>
      </c>
      <c r="AS104" t="s">
        <v>54</v>
      </c>
    </row>
    <row r="105" spans="1:45">
      <c r="D105" t="s">
        <v>48</v>
      </c>
      <c r="E105" s="2" t="str">
        <f>VLOOKUP(N105,[1]Sheet1!$H:$P,9,0)</f>
        <v>Block Heel</v>
      </c>
      <c r="G105"/>
      <c r="H105"/>
      <c r="I105" s="2">
        <v>7</v>
      </c>
      <c r="L105" s="2" t="s">
        <v>160</v>
      </c>
      <c r="N105" s="4">
        <v>3008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f>VLOOKUP(N105,[1]Sheet1!$H:$W,16,0)</f>
        <v>3020</v>
      </c>
      <c r="V105" t="b">
        <v>1</v>
      </c>
      <c r="W105" t="b">
        <v>1</v>
      </c>
      <c r="Y105" s="2" t="s">
        <v>611</v>
      </c>
      <c r="Z105">
        <v>2</v>
      </c>
      <c r="AB105"/>
      <c r="AS105" t="s">
        <v>54</v>
      </c>
    </row>
    <row r="106" spans="1:45">
      <c r="D106" t="s">
        <v>48</v>
      </c>
      <c r="E106" s="2" t="str">
        <f>VLOOKUP(N106,[1]Sheet1!$H:$P,9,0)</f>
        <v>Block Heel</v>
      </c>
      <c r="G106"/>
      <c r="H106"/>
      <c r="I106" s="2">
        <v>8</v>
      </c>
      <c r="L106" s="2" t="s">
        <v>161</v>
      </c>
      <c r="N106" s="4">
        <v>3008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f>VLOOKUP(N106,[1]Sheet1!$H:$W,16,0)</f>
        <v>3020</v>
      </c>
      <c r="V106" t="b">
        <v>1</v>
      </c>
      <c r="W106" t="b">
        <v>1</v>
      </c>
      <c r="Y106" s="2" t="s">
        <v>612</v>
      </c>
      <c r="Z106">
        <v>3</v>
      </c>
      <c r="AB106"/>
      <c r="AS106" t="s">
        <v>54</v>
      </c>
    </row>
    <row r="107" spans="1:45" hidden="1">
      <c r="D107" t="s">
        <v>48</v>
      </c>
      <c r="E107" s="2" t="str">
        <f>VLOOKUP(N107,[1]Sheet1!$H:$P,9,0)</f>
        <v>Block Heel</v>
      </c>
      <c r="G107"/>
      <c r="H107"/>
      <c r="I107" s="2">
        <v>9</v>
      </c>
      <c r="L107" s="2" t="s">
        <v>162</v>
      </c>
      <c r="N107" s="4">
        <v>3008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f>VLOOKUP(N107,[1]Sheet1!$H:$W,16,0)</f>
        <v>3020</v>
      </c>
      <c r="V107" t="b">
        <v>1</v>
      </c>
      <c r="W107" t="b">
        <v>1</v>
      </c>
      <c r="Y107" s="2" t="s">
        <v>543</v>
      </c>
      <c r="Z107">
        <v>4</v>
      </c>
      <c r="AB107"/>
      <c r="AS107" t="s">
        <v>54</v>
      </c>
    </row>
    <row r="108" spans="1:45" hidden="1">
      <c r="D108" t="s">
        <v>48</v>
      </c>
      <c r="E108" s="2" t="str">
        <f>VLOOKUP(N108,[1]Sheet1!$H:$P,9,0)</f>
        <v>Block Heel</v>
      </c>
      <c r="G108"/>
      <c r="H108"/>
      <c r="I108" s="2">
        <v>10</v>
      </c>
      <c r="L108" s="2" t="s">
        <v>163</v>
      </c>
      <c r="N108" s="4">
        <v>3008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f>VLOOKUP(N108,[1]Sheet1!$H:$W,16,0)</f>
        <v>3020</v>
      </c>
      <c r="V108" t="b">
        <v>1</v>
      </c>
      <c r="W108" t="b">
        <v>1</v>
      </c>
      <c r="Y108" s="2" t="s">
        <v>543</v>
      </c>
      <c r="Z108">
        <v>5</v>
      </c>
      <c r="AB108"/>
      <c r="AS108" t="s">
        <v>54</v>
      </c>
    </row>
    <row r="109" spans="1:45" hidden="1">
      <c r="D109" t="s">
        <v>48</v>
      </c>
      <c r="E109" s="2" t="str">
        <f>VLOOKUP(N109,[1]Sheet1!$H:$P,9,0)</f>
        <v>Block Heel</v>
      </c>
      <c r="G109"/>
      <c r="H109"/>
      <c r="I109" s="2">
        <v>11</v>
      </c>
      <c r="L109" s="2" t="s">
        <v>164</v>
      </c>
      <c r="N109" s="4">
        <v>3008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f>VLOOKUP(N109,[1]Sheet1!$H:$W,16,0)</f>
        <v>3020</v>
      </c>
      <c r="V109" t="b">
        <v>1</v>
      </c>
      <c r="W109" t="b">
        <v>1</v>
      </c>
      <c r="Y109" s="2" t="s">
        <v>543</v>
      </c>
      <c r="Z109">
        <v>6</v>
      </c>
      <c r="AB109"/>
      <c r="AS109" t="s">
        <v>54</v>
      </c>
    </row>
    <row r="110" spans="1:45">
      <c r="A110" s="2" t="str">
        <f>LOWER(CONCATENATE(B110,"-",L110))</f>
        <v>soft faux leather block heel in navy blue and silver-3009_6</v>
      </c>
      <c r="B110" s="2" t="str">
        <f>VLOOKUP(N110,[1]Sheet1!$H:$J,3,0)</f>
        <v>Soft Faux Leather Block Heel in Navy Blue and Silver</v>
      </c>
      <c r="C110" s="3" t="e">
        <f>VLOOKUP(N110,[1]Sheet1!$H:$BZ,79,0)</f>
        <v>#REF!</v>
      </c>
      <c r="D110" t="s">
        <v>48</v>
      </c>
      <c r="E110" s="2" t="str">
        <f>VLOOKUP(N110,[1]Sheet1!$H:$P,9,0)</f>
        <v>Block Heel</v>
      </c>
      <c r="F110" s="2" t="e">
        <f>VLOOKUP(N110,[1]Sheet1!$H:$AQ,44,0)</f>
        <v>#REF!</v>
      </c>
      <c r="G110" t="b">
        <v>1</v>
      </c>
      <c r="H110" t="s">
        <v>50</v>
      </c>
      <c r="I110" s="2">
        <v>6</v>
      </c>
      <c r="L110" s="2" t="s">
        <v>165</v>
      </c>
      <c r="N110" s="4">
        <v>3009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f>VLOOKUP(N110,[1]Sheet1!$H:$W,16,0)</f>
        <v>3020</v>
      </c>
      <c r="V110" t="b">
        <v>1</v>
      </c>
      <c r="W110" t="b">
        <v>1</v>
      </c>
      <c r="Y110" s="2" t="s">
        <v>613</v>
      </c>
      <c r="Z110">
        <v>1</v>
      </c>
      <c r="AA110" s="2" t="str">
        <f>CONCATENATE("Buy"," ",B110)</f>
        <v>Buy Soft Faux Leather Block Heel in Navy Blue and Silver</v>
      </c>
      <c r="AB110" t="b">
        <v>0</v>
      </c>
      <c r="AG110" s="2" t="str">
        <f>VLOOKUP(N110,[1]Sheet1!$A:$C,3,0)</f>
        <v>Soft Faux Leather Block Heel in Navy Blue and Silver | Block Heel For Women - Karmaplace</v>
      </c>
      <c r="AH110" s="2" t="str">
        <f>VLOOKUP(N110,[1]Sheet1!$A:$F,6,0)</f>
        <v>Shop Soft Faux Leather Block Heel in Navy Blue and Silver at best offer price on our online Saree Store. KarmaPlace. Check out Block Heels Sandals Online At Karmaplace</v>
      </c>
      <c r="AS110" t="s">
        <v>54</v>
      </c>
    </row>
    <row r="111" spans="1:45">
      <c r="D111" t="s">
        <v>48</v>
      </c>
      <c r="E111" s="2" t="str">
        <f>VLOOKUP(N111,[1]Sheet1!$H:$P,9,0)</f>
        <v>Block Heel</v>
      </c>
      <c r="G111"/>
      <c r="H111"/>
      <c r="I111" s="2">
        <v>7</v>
      </c>
      <c r="L111" s="2" t="s">
        <v>166</v>
      </c>
      <c r="N111" s="4">
        <v>3009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f>VLOOKUP(N111,[1]Sheet1!$H:$W,16,0)</f>
        <v>3020</v>
      </c>
      <c r="V111" t="b">
        <v>1</v>
      </c>
      <c r="W111" t="b">
        <v>1</v>
      </c>
      <c r="Y111" s="2" t="s">
        <v>614</v>
      </c>
      <c r="Z111">
        <v>2</v>
      </c>
      <c r="AB111"/>
      <c r="AS111" t="s">
        <v>54</v>
      </c>
    </row>
    <row r="112" spans="1:45">
      <c r="D112" t="s">
        <v>48</v>
      </c>
      <c r="E112" s="2" t="str">
        <f>VLOOKUP(N112,[1]Sheet1!$H:$P,9,0)</f>
        <v>Block Heel</v>
      </c>
      <c r="G112"/>
      <c r="H112"/>
      <c r="I112" s="2">
        <v>8</v>
      </c>
      <c r="L112" s="2" t="s">
        <v>167</v>
      </c>
      <c r="N112" s="4">
        <v>3009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f>VLOOKUP(N112,[1]Sheet1!$H:$W,16,0)</f>
        <v>3020</v>
      </c>
      <c r="V112" t="b">
        <v>1</v>
      </c>
      <c r="W112" t="b">
        <v>1</v>
      </c>
      <c r="Y112" s="2" t="s">
        <v>615</v>
      </c>
      <c r="Z112">
        <v>3</v>
      </c>
      <c r="AB112"/>
      <c r="AS112" t="s">
        <v>54</v>
      </c>
    </row>
    <row r="113" spans="1:45" hidden="1">
      <c r="D113" t="s">
        <v>48</v>
      </c>
      <c r="E113" s="2" t="str">
        <f>VLOOKUP(N113,[1]Sheet1!$H:$P,9,0)</f>
        <v>Block Heel</v>
      </c>
      <c r="G113"/>
      <c r="H113"/>
      <c r="I113" s="2">
        <v>9</v>
      </c>
      <c r="L113" s="2" t="s">
        <v>168</v>
      </c>
      <c r="N113" s="4">
        <v>3009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f>VLOOKUP(N113,[1]Sheet1!$H:$W,16,0)</f>
        <v>3020</v>
      </c>
      <c r="V113" t="b">
        <v>1</v>
      </c>
      <c r="W113" t="b">
        <v>1</v>
      </c>
      <c r="Y113" s="2" t="s">
        <v>543</v>
      </c>
      <c r="Z113">
        <v>4</v>
      </c>
      <c r="AB113"/>
      <c r="AS113" t="s">
        <v>54</v>
      </c>
    </row>
    <row r="114" spans="1:45" hidden="1">
      <c r="D114" t="s">
        <v>48</v>
      </c>
      <c r="E114" s="2" t="str">
        <f>VLOOKUP(N114,[1]Sheet1!$H:$P,9,0)</f>
        <v>Block Heel</v>
      </c>
      <c r="G114"/>
      <c r="H114"/>
      <c r="I114" s="2">
        <v>10</v>
      </c>
      <c r="L114" s="2" t="s">
        <v>169</v>
      </c>
      <c r="N114" s="4">
        <v>3009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f>VLOOKUP(N114,[1]Sheet1!$H:$W,16,0)</f>
        <v>3020</v>
      </c>
      <c r="V114" t="b">
        <v>1</v>
      </c>
      <c r="W114" t="b">
        <v>1</v>
      </c>
      <c r="Y114" s="2" t="s">
        <v>543</v>
      </c>
      <c r="Z114">
        <v>5</v>
      </c>
      <c r="AB114"/>
      <c r="AS114" t="s">
        <v>54</v>
      </c>
    </row>
    <row r="115" spans="1:45" hidden="1">
      <c r="D115" t="s">
        <v>48</v>
      </c>
      <c r="E115" s="2" t="str">
        <f>VLOOKUP(N115,[1]Sheet1!$H:$P,9,0)</f>
        <v>Block Heel</v>
      </c>
      <c r="G115"/>
      <c r="H115"/>
      <c r="I115" s="2">
        <v>11</v>
      </c>
      <c r="L115" s="2" t="s">
        <v>170</v>
      </c>
      <c r="N115" s="4">
        <v>3009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f>VLOOKUP(N115,[1]Sheet1!$H:$W,16,0)</f>
        <v>3020</v>
      </c>
      <c r="V115" t="b">
        <v>1</v>
      </c>
      <c r="W115" t="b">
        <v>1</v>
      </c>
      <c r="Y115" s="2" t="s">
        <v>543</v>
      </c>
      <c r="Z115">
        <v>6</v>
      </c>
      <c r="AB115"/>
      <c r="AS115" t="s">
        <v>54</v>
      </c>
    </row>
    <row r="116" spans="1:45">
      <c r="A116" s="2" t="str">
        <f>LOWER(CONCATENATE(B116,"-",L116))</f>
        <v>soft faux leather block heel in royal black and gold-3010_6</v>
      </c>
      <c r="B116" s="2" t="str">
        <f>VLOOKUP(N116,[1]Sheet1!$H:$J,3,0)</f>
        <v>Soft Faux Leather Block Heel in Royal Black and Gold</v>
      </c>
      <c r="C116" s="3" t="e">
        <f>VLOOKUP(N116,[1]Sheet1!$H:$BZ,79,0)</f>
        <v>#REF!</v>
      </c>
      <c r="D116" t="s">
        <v>48</v>
      </c>
      <c r="E116" s="2" t="str">
        <f>VLOOKUP(N116,[1]Sheet1!$H:$P,9,0)</f>
        <v>Block Heel</v>
      </c>
      <c r="F116" s="2" t="e">
        <f>VLOOKUP(N116,[1]Sheet1!$H:$AQ,44,0)</f>
        <v>#REF!</v>
      </c>
      <c r="G116" t="b">
        <v>1</v>
      </c>
      <c r="H116" t="s">
        <v>50</v>
      </c>
      <c r="I116" s="2">
        <v>6</v>
      </c>
      <c r="L116" s="2" t="s">
        <v>171</v>
      </c>
      <c r="N116" s="4">
        <v>3010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f>VLOOKUP(N116,[1]Sheet1!$H:$W,16,0)</f>
        <v>3020</v>
      </c>
      <c r="V116" t="b">
        <v>1</v>
      </c>
      <c r="W116" t="b">
        <v>1</v>
      </c>
      <c r="Y116" s="2" t="s">
        <v>616</v>
      </c>
      <c r="Z116">
        <v>1</v>
      </c>
      <c r="AA116" s="2" t="str">
        <f>CONCATENATE("Buy"," ",B116)</f>
        <v>Buy Soft Faux Leather Block Heel in Royal Black and Gold</v>
      </c>
      <c r="AB116" t="b">
        <v>0</v>
      </c>
      <c r="AG116" s="2" t="str">
        <f>VLOOKUP(N116,[1]Sheet1!$A:$C,3,0)</f>
        <v>Soft Faux Leather Block Heel in Royal Black and Gold | Block Heel For Women - Karmaplace</v>
      </c>
      <c r="AH116" s="2" t="str">
        <f>VLOOKUP(N116,[1]Sheet1!$A:$F,6,0)</f>
        <v>Shop Soft Faux Leather Block Heel in Royal Black and Gold at best offer price on our online Saree Store. KarmaPlace. Check out Designer Heels for Women</v>
      </c>
      <c r="AS116" t="s">
        <v>54</v>
      </c>
    </row>
    <row r="117" spans="1:45">
      <c r="D117" t="s">
        <v>48</v>
      </c>
      <c r="E117" s="2" t="str">
        <f>VLOOKUP(N117,[1]Sheet1!$H:$P,9,0)</f>
        <v>Block Heel</v>
      </c>
      <c r="G117"/>
      <c r="H117"/>
      <c r="I117" s="2">
        <v>7</v>
      </c>
      <c r="L117" s="2" t="s">
        <v>172</v>
      </c>
      <c r="N117" s="4">
        <v>3010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f>VLOOKUP(N117,[1]Sheet1!$H:$W,16,0)</f>
        <v>3020</v>
      </c>
      <c r="V117" t="b">
        <v>1</v>
      </c>
      <c r="W117" t="b">
        <v>1</v>
      </c>
      <c r="Y117" s="2" t="s">
        <v>617</v>
      </c>
      <c r="Z117">
        <v>2</v>
      </c>
      <c r="AB117"/>
      <c r="AS117" t="s">
        <v>54</v>
      </c>
    </row>
    <row r="118" spans="1:45">
      <c r="D118" t="s">
        <v>48</v>
      </c>
      <c r="E118" s="2" t="str">
        <f>VLOOKUP(N118,[1]Sheet1!$H:$P,9,0)</f>
        <v>Block Heel</v>
      </c>
      <c r="G118"/>
      <c r="H118"/>
      <c r="I118" s="2">
        <v>8</v>
      </c>
      <c r="L118" s="2" t="s">
        <v>173</v>
      </c>
      <c r="N118" s="4">
        <v>3010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f>VLOOKUP(N118,[1]Sheet1!$H:$W,16,0)</f>
        <v>3020</v>
      </c>
      <c r="V118" t="b">
        <v>1</v>
      </c>
      <c r="W118" t="b">
        <v>1</v>
      </c>
      <c r="Y118" s="2" t="s">
        <v>618</v>
      </c>
      <c r="Z118">
        <v>3</v>
      </c>
      <c r="AB118"/>
      <c r="AS118" t="s">
        <v>54</v>
      </c>
    </row>
    <row r="119" spans="1:45">
      <c r="D119" t="s">
        <v>48</v>
      </c>
      <c r="E119" s="2" t="str">
        <f>VLOOKUP(N119,[1]Sheet1!$H:$P,9,0)</f>
        <v>Block Heel</v>
      </c>
      <c r="G119"/>
      <c r="H119"/>
      <c r="I119" s="2">
        <v>9</v>
      </c>
      <c r="L119" s="2" t="s">
        <v>174</v>
      </c>
      <c r="N119" s="4">
        <v>3010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f>VLOOKUP(N119,[1]Sheet1!$H:$W,16,0)</f>
        <v>3020</v>
      </c>
      <c r="V119" t="b">
        <v>1</v>
      </c>
      <c r="W119" t="b">
        <v>1</v>
      </c>
      <c r="Y119" s="2" t="s">
        <v>619</v>
      </c>
      <c r="Z119">
        <v>4</v>
      </c>
      <c r="AB119"/>
      <c r="AS119" t="s">
        <v>54</v>
      </c>
    </row>
    <row r="120" spans="1:45" hidden="1">
      <c r="D120" t="s">
        <v>48</v>
      </c>
      <c r="E120" s="2" t="str">
        <f>VLOOKUP(N120,[1]Sheet1!$H:$P,9,0)</f>
        <v>Block Heel</v>
      </c>
      <c r="G120"/>
      <c r="H120"/>
      <c r="I120" s="2">
        <v>10</v>
      </c>
      <c r="L120" s="2" t="s">
        <v>175</v>
      </c>
      <c r="N120" s="4">
        <v>3010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f>VLOOKUP(N120,[1]Sheet1!$H:$W,16,0)</f>
        <v>3020</v>
      </c>
      <c r="V120" t="b">
        <v>1</v>
      </c>
      <c r="W120" t="b">
        <v>1</v>
      </c>
      <c r="Y120" s="2" t="s">
        <v>543</v>
      </c>
      <c r="Z120">
        <v>5</v>
      </c>
      <c r="AB120"/>
      <c r="AS120" t="s">
        <v>54</v>
      </c>
    </row>
    <row r="121" spans="1:45" hidden="1">
      <c r="D121" t="s">
        <v>48</v>
      </c>
      <c r="E121" s="2" t="str">
        <f>VLOOKUP(N121,[1]Sheet1!$H:$P,9,0)</f>
        <v>Block Heel</v>
      </c>
      <c r="G121"/>
      <c r="H121"/>
      <c r="I121" s="2">
        <v>11</v>
      </c>
      <c r="L121" s="2" t="s">
        <v>176</v>
      </c>
      <c r="N121" s="4">
        <v>3010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f>VLOOKUP(N121,[1]Sheet1!$H:$W,16,0)</f>
        <v>3020</v>
      </c>
      <c r="V121" t="b">
        <v>1</v>
      </c>
      <c r="W121" t="b">
        <v>1</v>
      </c>
      <c r="Y121" s="2" t="s">
        <v>543</v>
      </c>
      <c r="Z121">
        <v>6</v>
      </c>
      <c r="AB121"/>
      <c r="AS121" t="s">
        <v>54</v>
      </c>
    </row>
    <row r="122" spans="1:45">
      <c r="A122" s="2" t="str">
        <f>LOWER(CONCATENATE(B122,"-",L122))</f>
        <v>soft faux leather wedges in black and gold-3011_6</v>
      </c>
      <c r="B122" s="2" t="str">
        <f>VLOOKUP(N122,[1]Sheet1!$H:$J,3,0)</f>
        <v>Soft Faux Leather Wedges in Black and Gold</v>
      </c>
      <c r="C122" s="3" t="e">
        <f>VLOOKUP(N122,[1]Sheet1!$H:$BZ,79,0)</f>
        <v>#REF!</v>
      </c>
      <c r="D122" t="s">
        <v>48</v>
      </c>
      <c r="E122" s="2" t="str">
        <f>VLOOKUP(N122,[1]Sheet1!$H:$P,9,0)</f>
        <v>Wedges</v>
      </c>
      <c r="F122" s="2" t="e">
        <f>VLOOKUP(N122,[1]Sheet1!$H:$AQ,44,0)</f>
        <v>#REF!</v>
      </c>
      <c r="G122" t="b">
        <v>1</v>
      </c>
      <c r="H122" t="s">
        <v>50</v>
      </c>
      <c r="I122" s="2">
        <v>6</v>
      </c>
      <c r="L122" s="2" t="s">
        <v>177</v>
      </c>
      <c r="N122" s="4">
        <v>3011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f>VLOOKUP(N122,[1]Sheet1!$H:$W,16,0)</f>
        <v>3790</v>
      </c>
      <c r="V122" t="b">
        <v>1</v>
      </c>
      <c r="W122" t="b">
        <v>1</v>
      </c>
      <c r="Y122" s="2" t="s">
        <v>620</v>
      </c>
      <c r="Z122">
        <v>1</v>
      </c>
      <c r="AA122" s="2" t="str">
        <f>CONCATENATE("Buy"," ",B122)</f>
        <v>Buy Soft Faux Leather Wedges in Black and Gold</v>
      </c>
      <c r="AB122" t="b">
        <v>0</v>
      </c>
      <c r="AG122" s="2" t="str">
        <f>VLOOKUP(N122,[1]Sheet1!$A:$C,3,0)</f>
        <v>Soft Faux Leather Wedges in Black and Gold | Wedges For Women - Karmaplace</v>
      </c>
      <c r="AH122" s="2" t="str">
        <f>VLOOKUP(N122,[1]Sheet1!$A:$F,6,0)</f>
        <v>Shop Soft Faux Leather Wedges in Black and Gold at best offer price on our online Saree Store. KarmaPlace. Check out Women's Wedges Sandals</v>
      </c>
      <c r="AS122" t="s">
        <v>54</v>
      </c>
    </row>
    <row r="123" spans="1:45">
      <c r="D123" t="s">
        <v>48</v>
      </c>
      <c r="E123" s="2" t="str">
        <f>VLOOKUP(N123,[1]Sheet1!$H:$P,9,0)</f>
        <v>Wedges</v>
      </c>
      <c r="G123"/>
      <c r="H123"/>
      <c r="I123" s="2">
        <v>7</v>
      </c>
      <c r="L123" s="2" t="s">
        <v>178</v>
      </c>
      <c r="N123" s="4">
        <v>3011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f>VLOOKUP(N123,[1]Sheet1!$H:$W,16,0)</f>
        <v>3790</v>
      </c>
      <c r="V123" t="b">
        <v>1</v>
      </c>
      <c r="W123" t="b">
        <v>1</v>
      </c>
      <c r="Y123" s="2" t="s">
        <v>621</v>
      </c>
      <c r="Z123">
        <v>2</v>
      </c>
      <c r="AB123"/>
      <c r="AS123" t="s">
        <v>54</v>
      </c>
    </row>
    <row r="124" spans="1:45">
      <c r="D124" t="s">
        <v>48</v>
      </c>
      <c r="E124" s="2" t="str">
        <f>VLOOKUP(N124,[1]Sheet1!$H:$P,9,0)</f>
        <v>Wedges</v>
      </c>
      <c r="G124"/>
      <c r="H124"/>
      <c r="I124" s="2">
        <v>8</v>
      </c>
      <c r="L124" s="2" t="s">
        <v>179</v>
      </c>
      <c r="N124" s="4">
        <v>3011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f>VLOOKUP(N124,[1]Sheet1!$H:$W,16,0)</f>
        <v>3790</v>
      </c>
      <c r="V124" t="b">
        <v>1</v>
      </c>
      <c r="W124" t="b">
        <v>1</v>
      </c>
      <c r="Y124" s="2" t="s">
        <v>622</v>
      </c>
      <c r="Z124">
        <v>3</v>
      </c>
      <c r="AB124"/>
      <c r="AS124" t="s">
        <v>54</v>
      </c>
    </row>
    <row r="125" spans="1:45">
      <c r="D125" t="s">
        <v>48</v>
      </c>
      <c r="E125" s="2" t="str">
        <f>VLOOKUP(N125,[1]Sheet1!$H:$P,9,0)</f>
        <v>Wedges</v>
      </c>
      <c r="G125"/>
      <c r="H125"/>
      <c r="I125" s="2">
        <v>9</v>
      </c>
      <c r="L125" s="2" t="s">
        <v>180</v>
      </c>
      <c r="N125" s="4">
        <v>3011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f>VLOOKUP(N125,[1]Sheet1!$H:$W,16,0)</f>
        <v>3790</v>
      </c>
      <c r="V125" t="b">
        <v>1</v>
      </c>
      <c r="W125" t="b">
        <v>1</v>
      </c>
      <c r="Y125" s="2" t="s">
        <v>623</v>
      </c>
      <c r="Z125">
        <v>4</v>
      </c>
      <c r="AB125"/>
      <c r="AS125" t="s">
        <v>54</v>
      </c>
    </row>
    <row r="126" spans="1:45">
      <c r="D126" t="s">
        <v>48</v>
      </c>
      <c r="E126" s="2" t="str">
        <f>VLOOKUP(N126,[1]Sheet1!$H:$P,9,0)</f>
        <v>Wedges</v>
      </c>
      <c r="G126"/>
      <c r="H126"/>
      <c r="I126" s="2">
        <v>10</v>
      </c>
      <c r="L126" s="2" t="s">
        <v>181</v>
      </c>
      <c r="N126" s="4">
        <v>3011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f>VLOOKUP(N126,[1]Sheet1!$H:$W,16,0)</f>
        <v>3790</v>
      </c>
      <c r="V126" t="b">
        <v>1</v>
      </c>
      <c r="W126" t="b">
        <v>1</v>
      </c>
      <c r="Y126" s="2" t="s">
        <v>624</v>
      </c>
      <c r="Z126">
        <v>5</v>
      </c>
      <c r="AB126"/>
      <c r="AS126" t="s">
        <v>54</v>
      </c>
    </row>
    <row r="127" spans="1:45" hidden="1">
      <c r="D127" t="s">
        <v>48</v>
      </c>
      <c r="E127" s="2" t="str">
        <f>VLOOKUP(N127,[1]Sheet1!$H:$P,9,0)</f>
        <v>Wedges</v>
      </c>
      <c r="G127"/>
      <c r="H127"/>
      <c r="I127" s="2">
        <v>11</v>
      </c>
      <c r="L127" s="2" t="s">
        <v>182</v>
      </c>
      <c r="N127" s="4">
        <v>3011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f>VLOOKUP(N127,[1]Sheet1!$H:$W,16,0)</f>
        <v>3790</v>
      </c>
      <c r="V127" t="b">
        <v>1</v>
      </c>
      <c r="W127" t="b">
        <v>1</v>
      </c>
      <c r="Y127" s="2" t="s">
        <v>543</v>
      </c>
      <c r="Z127">
        <v>6</v>
      </c>
      <c r="AB127"/>
      <c r="AS127" t="s">
        <v>54</v>
      </c>
    </row>
    <row r="128" spans="1:45">
      <c r="A128" s="2" t="str">
        <f>LOWER(CONCATENATE(B128,"-",L128))</f>
        <v>soft faux leather wedges in black and cream-3012_6</v>
      </c>
      <c r="B128" s="2" t="str">
        <f>VLOOKUP(N128,[1]Sheet1!$H:$J,3,0)</f>
        <v>Soft Faux Leather Wedges in Black and Cream</v>
      </c>
      <c r="C128" s="3" t="e">
        <f>VLOOKUP(N128,[1]Sheet1!$H:$BZ,79,0)</f>
        <v>#REF!</v>
      </c>
      <c r="D128" t="s">
        <v>48</v>
      </c>
      <c r="E128" s="2" t="str">
        <f>VLOOKUP(N128,[1]Sheet1!$H:$P,9,0)</f>
        <v>Wedges</v>
      </c>
      <c r="F128" s="2" t="e">
        <f>VLOOKUP(N128,[1]Sheet1!$H:$AQ,44,0)</f>
        <v>#REF!</v>
      </c>
      <c r="G128" t="b">
        <v>1</v>
      </c>
      <c r="H128" t="s">
        <v>50</v>
      </c>
      <c r="I128" s="2">
        <v>6</v>
      </c>
      <c r="L128" s="2" t="s">
        <v>183</v>
      </c>
      <c r="N128" s="4">
        <v>3012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f>VLOOKUP(N128,[1]Sheet1!$H:$W,16,0)</f>
        <v>3790</v>
      </c>
      <c r="V128" t="b">
        <v>1</v>
      </c>
      <c r="W128" t="b">
        <v>1</v>
      </c>
      <c r="Y128" s="2" t="s">
        <v>625</v>
      </c>
      <c r="Z128">
        <v>1</v>
      </c>
      <c r="AA128" s="2" t="str">
        <f>CONCATENATE("Buy"," ",B128)</f>
        <v>Buy Soft Faux Leather Wedges in Black and Cream</v>
      </c>
      <c r="AB128" t="b">
        <v>0</v>
      </c>
      <c r="AG128" s="2" t="str">
        <f>VLOOKUP(N128,[1]Sheet1!$A:$C,3,0)</f>
        <v>Soft Faux Leather Wedges in Black and Cream | Wedges For Women - Karmaplace</v>
      </c>
      <c r="AH128" s="2" t="str">
        <f>VLOOKUP(N128,[1]Sheet1!$A:$F,6,0)</f>
        <v>Shop Soft Faux Leather Wedges in Black and Cream at best offer price on our online Saree Store. KarmaPlace. Check out Designer Wedges for Women</v>
      </c>
      <c r="AS128" t="s">
        <v>54</v>
      </c>
    </row>
    <row r="129" spans="1:45">
      <c r="D129" t="s">
        <v>48</v>
      </c>
      <c r="E129" s="2" t="str">
        <f>VLOOKUP(N129,[1]Sheet1!$H:$P,9,0)</f>
        <v>Wedges</v>
      </c>
      <c r="G129"/>
      <c r="H129"/>
      <c r="I129" s="2">
        <v>7</v>
      </c>
      <c r="L129" s="2" t="s">
        <v>184</v>
      </c>
      <c r="N129" s="4">
        <v>3012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f>VLOOKUP(N129,[1]Sheet1!$H:$W,16,0)</f>
        <v>3790</v>
      </c>
      <c r="V129" t="b">
        <v>1</v>
      </c>
      <c r="W129" t="b">
        <v>1</v>
      </c>
      <c r="Y129" s="2" t="s">
        <v>626</v>
      </c>
      <c r="Z129">
        <v>2</v>
      </c>
      <c r="AB129"/>
      <c r="AS129" t="s">
        <v>54</v>
      </c>
    </row>
    <row r="130" spans="1:45">
      <c r="D130" t="s">
        <v>48</v>
      </c>
      <c r="E130" s="2" t="str">
        <f>VLOOKUP(N130,[1]Sheet1!$H:$P,9,0)</f>
        <v>Wedges</v>
      </c>
      <c r="G130"/>
      <c r="H130"/>
      <c r="I130" s="2">
        <v>8</v>
      </c>
      <c r="L130" s="2" t="s">
        <v>185</v>
      </c>
      <c r="N130" s="4">
        <v>3012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f>VLOOKUP(N130,[1]Sheet1!$H:$W,16,0)</f>
        <v>3790</v>
      </c>
      <c r="V130" t="b">
        <v>1</v>
      </c>
      <c r="W130" t="b">
        <v>1</v>
      </c>
      <c r="Y130" s="2" t="s">
        <v>627</v>
      </c>
      <c r="Z130">
        <v>3</v>
      </c>
      <c r="AB130"/>
      <c r="AS130" t="s">
        <v>54</v>
      </c>
    </row>
    <row r="131" spans="1:45">
      <c r="D131" t="s">
        <v>48</v>
      </c>
      <c r="E131" s="2" t="str">
        <f>VLOOKUP(N131,[1]Sheet1!$H:$P,9,0)</f>
        <v>Wedges</v>
      </c>
      <c r="G131"/>
      <c r="H131"/>
      <c r="I131" s="2">
        <v>9</v>
      </c>
      <c r="L131" s="2" t="s">
        <v>186</v>
      </c>
      <c r="N131" s="4">
        <v>3012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f>VLOOKUP(N131,[1]Sheet1!$H:$W,16,0)</f>
        <v>3790</v>
      </c>
      <c r="V131" t="b">
        <v>1</v>
      </c>
      <c r="W131" t="b">
        <v>1</v>
      </c>
      <c r="Y131" s="2" t="s">
        <v>628</v>
      </c>
      <c r="Z131">
        <v>4</v>
      </c>
      <c r="AB131"/>
      <c r="AS131" t="s">
        <v>54</v>
      </c>
    </row>
    <row r="132" spans="1:45">
      <c r="D132" t="s">
        <v>48</v>
      </c>
      <c r="E132" s="2" t="str">
        <f>VLOOKUP(N132,[1]Sheet1!$H:$P,9,0)</f>
        <v>Wedges</v>
      </c>
      <c r="G132"/>
      <c r="H132"/>
      <c r="I132" s="2">
        <v>10</v>
      </c>
      <c r="L132" s="2" t="s">
        <v>187</v>
      </c>
      <c r="N132" s="4">
        <v>3012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f>VLOOKUP(N132,[1]Sheet1!$H:$W,16,0)</f>
        <v>3790</v>
      </c>
      <c r="V132" t="b">
        <v>1</v>
      </c>
      <c r="W132" t="b">
        <v>1</v>
      </c>
      <c r="Y132" s="2" t="s">
        <v>629</v>
      </c>
      <c r="Z132">
        <v>5</v>
      </c>
      <c r="AB132"/>
      <c r="AS132" t="s">
        <v>54</v>
      </c>
    </row>
    <row r="133" spans="1:45">
      <c r="D133" t="s">
        <v>48</v>
      </c>
      <c r="E133" s="2" t="str">
        <f>VLOOKUP(N133,[1]Sheet1!$H:$P,9,0)</f>
        <v>Wedges</v>
      </c>
      <c r="G133"/>
      <c r="H133"/>
      <c r="I133" s="2">
        <v>11</v>
      </c>
      <c r="L133" s="2" t="s">
        <v>188</v>
      </c>
      <c r="N133" s="4">
        <v>3012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f>VLOOKUP(N133,[1]Sheet1!$H:$W,16,0)</f>
        <v>3790</v>
      </c>
      <c r="V133" t="b">
        <v>1</v>
      </c>
      <c r="W133" t="b">
        <v>1</v>
      </c>
      <c r="Y133" s="2" t="s">
        <v>630</v>
      </c>
      <c r="Z133">
        <v>6</v>
      </c>
      <c r="AB133"/>
      <c r="AS133" t="s">
        <v>54</v>
      </c>
    </row>
    <row r="134" spans="1:45">
      <c r="A134" s="2" t="str">
        <f>LOWER(CONCATENATE(B134,"-",L134))</f>
        <v>soft faux leather block heel in black and cream-3013_6</v>
      </c>
      <c r="B134" s="2" t="str">
        <f>VLOOKUP(N134,[1]Sheet1!$H:$J,3,0)</f>
        <v>Soft Faux Leather Block Heel in Black and Cream</v>
      </c>
      <c r="C134" s="3" t="e">
        <f>VLOOKUP(N134,[1]Sheet1!$H:$BZ,79,0)</f>
        <v>#REF!</v>
      </c>
      <c r="D134" t="s">
        <v>48</v>
      </c>
      <c r="E134" s="2" t="str">
        <f>VLOOKUP(N134,[1]Sheet1!$H:$P,9,0)</f>
        <v>Block Heel</v>
      </c>
      <c r="F134" s="2" t="e">
        <f>VLOOKUP(N134,[1]Sheet1!$H:$AQ,44,0)</f>
        <v>#REF!</v>
      </c>
      <c r="G134" t="b">
        <v>1</v>
      </c>
      <c r="H134" t="s">
        <v>50</v>
      </c>
      <c r="I134" s="2">
        <v>6</v>
      </c>
      <c r="L134" s="2" t="s">
        <v>189</v>
      </c>
      <c r="N134" s="4">
        <v>3013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f>VLOOKUP(N134,[1]Sheet1!$H:$W,16,0)</f>
        <v>3180</v>
      </c>
      <c r="V134" t="b">
        <v>1</v>
      </c>
      <c r="W134" t="b">
        <v>1</v>
      </c>
      <c r="Y134" s="2" t="s">
        <v>631</v>
      </c>
      <c r="Z134">
        <v>1</v>
      </c>
      <c r="AA134" s="2" t="str">
        <f>CONCATENATE("Buy"," ",B134)</f>
        <v>Buy Soft Faux Leather Block Heel in Black and Cream</v>
      </c>
      <c r="AB134" t="b">
        <v>0</v>
      </c>
      <c r="AG134" s="2" t="str">
        <f>VLOOKUP(N134,[1]Sheet1!$A:$C,3,0)</f>
        <v>Soft Faux Leather Block Heel in Black and Cream | Block Heel For Women - Karmaplace</v>
      </c>
      <c r="AH134" s="2" t="str">
        <f>VLOOKUP(N134,[1]Sheet1!$A:$F,6,0)</f>
        <v>Shop Soft Faux Leather Block Heel in Black and Cream at best offer price on our online Saree Store. KarmaPlace. Check out Women's Block Heel Sandals Online</v>
      </c>
      <c r="AS134" t="s">
        <v>54</v>
      </c>
    </row>
    <row r="135" spans="1:45">
      <c r="D135" t="s">
        <v>48</v>
      </c>
      <c r="E135" s="2" t="str">
        <f>VLOOKUP(N135,[1]Sheet1!$H:$P,9,0)</f>
        <v>Block Heel</v>
      </c>
      <c r="G135"/>
      <c r="H135"/>
      <c r="I135" s="2">
        <v>7</v>
      </c>
      <c r="L135" s="2" t="s">
        <v>190</v>
      </c>
      <c r="N135" s="4">
        <v>3013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f>VLOOKUP(N135,[1]Sheet1!$H:$W,16,0)</f>
        <v>3180</v>
      </c>
      <c r="V135" t="b">
        <v>1</v>
      </c>
      <c r="W135" t="b">
        <v>1</v>
      </c>
      <c r="Y135" s="2" t="s">
        <v>632</v>
      </c>
      <c r="Z135">
        <v>2</v>
      </c>
      <c r="AB135"/>
      <c r="AS135" t="s">
        <v>54</v>
      </c>
    </row>
    <row r="136" spans="1:45">
      <c r="D136" t="s">
        <v>48</v>
      </c>
      <c r="E136" s="2" t="str">
        <f>VLOOKUP(N136,[1]Sheet1!$H:$P,9,0)</f>
        <v>Block Heel</v>
      </c>
      <c r="G136"/>
      <c r="H136"/>
      <c r="I136" s="2">
        <v>8</v>
      </c>
      <c r="L136" s="2" t="s">
        <v>191</v>
      </c>
      <c r="N136" s="4">
        <v>3013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f>VLOOKUP(N136,[1]Sheet1!$H:$W,16,0)</f>
        <v>3180</v>
      </c>
      <c r="V136" t="b">
        <v>1</v>
      </c>
      <c r="W136" t="b">
        <v>1</v>
      </c>
      <c r="Y136" s="2" t="s">
        <v>633</v>
      </c>
      <c r="Z136">
        <v>3</v>
      </c>
      <c r="AB136"/>
      <c r="AS136" t="s">
        <v>54</v>
      </c>
    </row>
    <row r="137" spans="1:45">
      <c r="D137" t="s">
        <v>48</v>
      </c>
      <c r="E137" s="2" t="str">
        <f>VLOOKUP(N137,[1]Sheet1!$H:$P,9,0)</f>
        <v>Block Heel</v>
      </c>
      <c r="G137"/>
      <c r="H137"/>
      <c r="I137" s="2">
        <v>9</v>
      </c>
      <c r="L137" s="2" t="s">
        <v>192</v>
      </c>
      <c r="N137" s="4">
        <v>3013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f>VLOOKUP(N137,[1]Sheet1!$H:$W,16,0)</f>
        <v>3180</v>
      </c>
      <c r="V137" t="b">
        <v>1</v>
      </c>
      <c r="W137" t="b">
        <v>1</v>
      </c>
      <c r="Y137" s="2" t="s">
        <v>634</v>
      </c>
      <c r="Z137">
        <v>4</v>
      </c>
      <c r="AB137"/>
      <c r="AS137" t="s">
        <v>54</v>
      </c>
    </row>
    <row r="138" spans="1:45">
      <c r="D138" t="s">
        <v>48</v>
      </c>
      <c r="E138" s="2" t="str">
        <f>VLOOKUP(N138,[1]Sheet1!$H:$P,9,0)</f>
        <v>Block Heel</v>
      </c>
      <c r="G138"/>
      <c r="H138"/>
      <c r="I138" s="2">
        <v>10</v>
      </c>
      <c r="L138" s="2" t="s">
        <v>193</v>
      </c>
      <c r="N138" s="4">
        <v>3013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f>VLOOKUP(N138,[1]Sheet1!$H:$W,16,0)</f>
        <v>3180</v>
      </c>
      <c r="V138" t="b">
        <v>1</v>
      </c>
      <c r="W138" t="b">
        <v>1</v>
      </c>
      <c r="Y138" s="2" t="s">
        <v>635</v>
      </c>
      <c r="Z138">
        <v>5</v>
      </c>
      <c r="AB138"/>
      <c r="AS138" t="s">
        <v>54</v>
      </c>
    </row>
    <row r="139" spans="1:45">
      <c r="D139" t="s">
        <v>48</v>
      </c>
      <c r="E139" s="2" t="str">
        <f>VLOOKUP(N139,[1]Sheet1!$H:$P,9,0)</f>
        <v>Block Heel</v>
      </c>
      <c r="G139"/>
      <c r="H139"/>
      <c r="I139" s="2">
        <v>11</v>
      </c>
      <c r="L139" s="2" t="s">
        <v>194</v>
      </c>
      <c r="N139" s="4">
        <v>3013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f>VLOOKUP(N139,[1]Sheet1!$H:$W,16,0)</f>
        <v>3180</v>
      </c>
      <c r="V139" t="b">
        <v>1</v>
      </c>
      <c r="W139" t="b">
        <v>1</v>
      </c>
      <c r="Y139" s="2" t="s">
        <v>636</v>
      </c>
      <c r="Z139">
        <v>6</v>
      </c>
      <c r="AB139"/>
      <c r="AS139" t="s">
        <v>54</v>
      </c>
    </row>
    <row r="140" spans="1:45">
      <c r="A140" s="2" t="str">
        <f>LOWER(CONCATENATE(B140,"-",L140))</f>
        <v>soft faux leather block heel in brown and gold-3014_6</v>
      </c>
      <c r="B140" s="2" t="str">
        <f>VLOOKUP(N140,[1]Sheet1!$H:$J,3,0)</f>
        <v>Soft Faux Leather Block Heel in Brown and Gold</v>
      </c>
      <c r="C140" s="3" t="e">
        <f>VLOOKUP(N140,[1]Sheet1!$H:$BZ,79,0)</f>
        <v>#REF!</v>
      </c>
      <c r="D140" t="s">
        <v>48</v>
      </c>
      <c r="E140" s="2" t="str">
        <f>VLOOKUP(N140,[1]Sheet1!$H:$P,9,0)</f>
        <v>Block Heel</v>
      </c>
      <c r="F140" s="2" t="e">
        <f>VLOOKUP(N140,[1]Sheet1!$H:$AQ,44,0)</f>
        <v>#REF!</v>
      </c>
      <c r="G140" t="b">
        <v>1</v>
      </c>
      <c r="H140" t="s">
        <v>50</v>
      </c>
      <c r="I140" s="2">
        <v>6</v>
      </c>
      <c r="L140" s="2" t="s">
        <v>195</v>
      </c>
      <c r="N140" s="4">
        <v>3014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f>VLOOKUP(N140,[1]Sheet1!$H:$W,16,0)</f>
        <v>3180</v>
      </c>
      <c r="V140" t="b">
        <v>1</v>
      </c>
      <c r="W140" t="b">
        <v>1</v>
      </c>
      <c r="Y140" s="2" t="s">
        <v>637</v>
      </c>
      <c r="Z140">
        <v>1</v>
      </c>
      <c r="AA140" s="2" t="str">
        <f>CONCATENATE("Buy"," ",B140)</f>
        <v>Buy Soft Faux Leather Block Heel in Brown and Gold</v>
      </c>
      <c r="AB140" t="b">
        <v>0</v>
      </c>
      <c r="AG140" s="2" t="str">
        <f>VLOOKUP(N140,[1]Sheet1!$A:$C,3,0)</f>
        <v>Soft Faux Leather Block Heel in Brown and Gold | Block Heel For Women - Karmaplace</v>
      </c>
      <c r="AH140" s="2" t="str">
        <f>VLOOKUP(N140,[1]Sheet1!$A:$F,6,0)</f>
        <v>Shop Soft Faux Leather Block Heel in Brown and Gold at best offer price on our online Saree Store. KarmaPlace. Check out Women's Wedges Online in India</v>
      </c>
      <c r="AS140" t="s">
        <v>54</v>
      </c>
    </row>
    <row r="141" spans="1:45">
      <c r="D141" t="s">
        <v>48</v>
      </c>
      <c r="E141" s="2" t="str">
        <f>VLOOKUP(N141,[1]Sheet1!$H:$P,9,0)</f>
        <v>Block Heel</v>
      </c>
      <c r="G141"/>
      <c r="H141"/>
      <c r="I141" s="2">
        <v>7</v>
      </c>
      <c r="L141" s="2" t="s">
        <v>196</v>
      </c>
      <c r="N141" s="4">
        <v>3014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f>VLOOKUP(N141,[1]Sheet1!$H:$W,16,0)</f>
        <v>3180</v>
      </c>
      <c r="V141" t="b">
        <v>1</v>
      </c>
      <c r="W141" t="b">
        <v>1</v>
      </c>
      <c r="Y141" s="2" t="s">
        <v>638</v>
      </c>
      <c r="Z141">
        <v>2</v>
      </c>
      <c r="AB141"/>
      <c r="AS141" t="s">
        <v>54</v>
      </c>
    </row>
    <row r="142" spans="1:45">
      <c r="D142" t="s">
        <v>48</v>
      </c>
      <c r="E142" s="2" t="str">
        <f>VLOOKUP(N142,[1]Sheet1!$H:$P,9,0)</f>
        <v>Block Heel</v>
      </c>
      <c r="G142"/>
      <c r="H142"/>
      <c r="I142" s="2">
        <v>8</v>
      </c>
      <c r="L142" s="2" t="s">
        <v>197</v>
      </c>
      <c r="N142" s="4">
        <v>3014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f>VLOOKUP(N142,[1]Sheet1!$H:$W,16,0)</f>
        <v>3180</v>
      </c>
      <c r="V142" t="b">
        <v>1</v>
      </c>
      <c r="W142" t="b">
        <v>1</v>
      </c>
      <c r="Y142" s="2" t="s">
        <v>639</v>
      </c>
      <c r="Z142">
        <v>3</v>
      </c>
      <c r="AB142"/>
      <c r="AS142" t="s">
        <v>54</v>
      </c>
    </row>
    <row r="143" spans="1:45">
      <c r="D143" t="s">
        <v>48</v>
      </c>
      <c r="E143" s="2" t="str">
        <f>VLOOKUP(N143,[1]Sheet1!$H:$P,9,0)</f>
        <v>Block Heel</v>
      </c>
      <c r="G143"/>
      <c r="H143"/>
      <c r="I143" s="2">
        <v>9</v>
      </c>
      <c r="L143" s="2" t="s">
        <v>198</v>
      </c>
      <c r="N143" s="4">
        <v>3014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f>VLOOKUP(N143,[1]Sheet1!$H:$W,16,0)</f>
        <v>3180</v>
      </c>
      <c r="V143" t="b">
        <v>1</v>
      </c>
      <c r="W143" t="b">
        <v>1</v>
      </c>
      <c r="Y143" s="2" t="s">
        <v>640</v>
      </c>
      <c r="Z143">
        <v>4</v>
      </c>
      <c r="AB143"/>
      <c r="AS143" t="s">
        <v>54</v>
      </c>
    </row>
    <row r="144" spans="1:45">
      <c r="D144" t="s">
        <v>48</v>
      </c>
      <c r="E144" s="2" t="str">
        <f>VLOOKUP(N144,[1]Sheet1!$H:$P,9,0)</f>
        <v>Block Heel</v>
      </c>
      <c r="G144"/>
      <c r="H144"/>
      <c r="I144" s="2">
        <v>10</v>
      </c>
      <c r="L144" s="2" t="s">
        <v>199</v>
      </c>
      <c r="N144" s="4">
        <v>3014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f>VLOOKUP(N144,[1]Sheet1!$H:$W,16,0)</f>
        <v>3180</v>
      </c>
      <c r="V144" t="b">
        <v>1</v>
      </c>
      <c r="W144" t="b">
        <v>1</v>
      </c>
      <c r="Y144" s="2" t="s">
        <v>641</v>
      </c>
      <c r="Z144">
        <v>5</v>
      </c>
      <c r="AB144"/>
      <c r="AS144" t="s">
        <v>54</v>
      </c>
    </row>
    <row r="145" spans="1:45">
      <c r="D145" t="s">
        <v>48</v>
      </c>
      <c r="E145" s="2" t="str">
        <f>VLOOKUP(N145,[1]Sheet1!$H:$P,9,0)</f>
        <v>Block Heel</v>
      </c>
      <c r="G145"/>
      <c r="H145"/>
      <c r="I145" s="2">
        <v>11</v>
      </c>
      <c r="L145" s="2" t="s">
        <v>200</v>
      </c>
      <c r="N145" s="4">
        <v>3014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f>VLOOKUP(N145,[1]Sheet1!$H:$W,16,0)</f>
        <v>3180</v>
      </c>
      <c r="V145" t="b">
        <v>1</v>
      </c>
      <c r="W145" t="b">
        <v>1</v>
      </c>
      <c r="Y145" s="2" t="s">
        <v>642</v>
      </c>
      <c r="Z145">
        <v>6</v>
      </c>
      <c r="AB145"/>
      <c r="AS145" t="s">
        <v>54</v>
      </c>
    </row>
    <row r="146" spans="1:45">
      <c r="A146" s="2" t="str">
        <f>LOWER(CONCATENATE(B146,"-",L146))</f>
        <v>soft faux leather block heel in cream and gold-3015_6</v>
      </c>
      <c r="B146" s="2" t="str">
        <f>VLOOKUP(N146,[1]Sheet1!$H:$J,3,0)</f>
        <v>Soft Faux Leather Block Heel in Cream and Gold</v>
      </c>
      <c r="C146" s="3" t="e">
        <f>VLOOKUP(N146,[1]Sheet1!$H:$BZ,79,0)</f>
        <v>#REF!</v>
      </c>
      <c r="D146" t="s">
        <v>48</v>
      </c>
      <c r="E146" s="2" t="str">
        <f>VLOOKUP(N146,[1]Sheet1!$H:$P,9,0)</f>
        <v>Block Heel</v>
      </c>
      <c r="F146" s="2" t="e">
        <f>VLOOKUP(N146,[1]Sheet1!$H:$AQ,44,0)</f>
        <v>#REF!</v>
      </c>
      <c r="G146" t="b">
        <v>1</v>
      </c>
      <c r="H146" t="s">
        <v>50</v>
      </c>
      <c r="I146" s="2">
        <v>6</v>
      </c>
      <c r="L146" s="2" t="s">
        <v>201</v>
      </c>
      <c r="N146" s="4">
        <v>3015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f>VLOOKUP(N146,[1]Sheet1!$H:$W,16,0)</f>
        <v>3180</v>
      </c>
      <c r="V146" t="b">
        <v>1</v>
      </c>
      <c r="W146" t="b">
        <v>1</v>
      </c>
      <c r="Y146" s="2" t="s">
        <v>643</v>
      </c>
      <c r="Z146">
        <v>1</v>
      </c>
      <c r="AA146" s="2" t="str">
        <f>CONCATENATE("Buy"," ",B146)</f>
        <v>Buy Soft Faux Leather Block Heel in Cream and Gold</v>
      </c>
      <c r="AB146" t="b">
        <v>0</v>
      </c>
      <c r="AG146" s="2" t="str">
        <f>VLOOKUP(N146,[1]Sheet1!$A:$C,3,0)</f>
        <v>Soft Faux Leather Block Heel in Cream and Gold | Block Heel For Women - Karmaplace</v>
      </c>
      <c r="AH146" s="2" t="str">
        <f>VLOOKUP(N146,[1]Sheet1!$A:$F,6,0)</f>
        <v>Shop Soft Faux Leather Block Heel in Cream and Gold at best offer price on our online Saree Store. KarmaPlace. Check out Wedges For Women Online</v>
      </c>
      <c r="AS146" t="s">
        <v>54</v>
      </c>
    </row>
    <row r="147" spans="1:45">
      <c r="D147" t="s">
        <v>48</v>
      </c>
      <c r="E147" s="2" t="str">
        <f>VLOOKUP(N147,[1]Sheet1!$H:$P,9,0)</f>
        <v>Block Heel</v>
      </c>
      <c r="G147"/>
      <c r="H147"/>
      <c r="I147" s="2">
        <v>7</v>
      </c>
      <c r="L147" s="2" t="s">
        <v>202</v>
      </c>
      <c r="N147" s="4">
        <v>3015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f>VLOOKUP(N147,[1]Sheet1!$H:$W,16,0)</f>
        <v>3180</v>
      </c>
      <c r="V147" t="b">
        <v>1</v>
      </c>
      <c r="W147" t="b">
        <v>1</v>
      </c>
      <c r="Y147" s="2" t="s">
        <v>644</v>
      </c>
      <c r="Z147">
        <v>2</v>
      </c>
      <c r="AB147"/>
      <c r="AS147" t="s">
        <v>54</v>
      </c>
    </row>
    <row r="148" spans="1:45">
      <c r="D148" t="s">
        <v>48</v>
      </c>
      <c r="E148" s="2" t="str">
        <f>VLOOKUP(N148,[1]Sheet1!$H:$P,9,0)</f>
        <v>Block Heel</v>
      </c>
      <c r="G148"/>
      <c r="H148"/>
      <c r="I148" s="2">
        <v>8</v>
      </c>
      <c r="L148" s="2" t="s">
        <v>203</v>
      </c>
      <c r="N148" s="4">
        <v>3015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f>VLOOKUP(N148,[1]Sheet1!$H:$W,16,0)</f>
        <v>3180</v>
      </c>
      <c r="V148" t="b">
        <v>1</v>
      </c>
      <c r="W148" t="b">
        <v>1</v>
      </c>
      <c r="Y148" s="2" t="s">
        <v>645</v>
      </c>
      <c r="Z148">
        <v>3</v>
      </c>
      <c r="AB148"/>
      <c r="AS148" t="s">
        <v>54</v>
      </c>
    </row>
    <row r="149" spans="1:45">
      <c r="D149" t="s">
        <v>48</v>
      </c>
      <c r="E149" s="2" t="str">
        <f>VLOOKUP(N149,[1]Sheet1!$H:$P,9,0)</f>
        <v>Block Heel</v>
      </c>
      <c r="G149"/>
      <c r="H149"/>
      <c r="I149" s="2">
        <v>9</v>
      </c>
      <c r="L149" s="2" t="s">
        <v>204</v>
      </c>
      <c r="N149" s="4">
        <v>3015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f>VLOOKUP(N149,[1]Sheet1!$H:$W,16,0)</f>
        <v>3180</v>
      </c>
      <c r="V149" t="b">
        <v>1</v>
      </c>
      <c r="W149" t="b">
        <v>1</v>
      </c>
      <c r="Y149" s="2" t="s">
        <v>646</v>
      </c>
      <c r="Z149">
        <v>4</v>
      </c>
      <c r="AB149"/>
      <c r="AS149" t="s">
        <v>54</v>
      </c>
    </row>
    <row r="150" spans="1:45">
      <c r="D150" t="s">
        <v>48</v>
      </c>
      <c r="E150" s="2" t="str">
        <f>VLOOKUP(N150,[1]Sheet1!$H:$P,9,0)</f>
        <v>Block Heel</v>
      </c>
      <c r="G150"/>
      <c r="H150"/>
      <c r="I150" s="2">
        <v>10</v>
      </c>
      <c r="L150" s="2" t="s">
        <v>205</v>
      </c>
      <c r="N150" s="4">
        <v>3015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f>VLOOKUP(N150,[1]Sheet1!$H:$W,16,0)</f>
        <v>3180</v>
      </c>
      <c r="V150" t="b">
        <v>1</v>
      </c>
      <c r="W150" t="b">
        <v>1</v>
      </c>
      <c r="Y150" s="2" t="s">
        <v>647</v>
      </c>
      <c r="Z150">
        <v>5</v>
      </c>
      <c r="AB150"/>
      <c r="AS150" t="s">
        <v>54</v>
      </c>
    </row>
    <row r="151" spans="1:45">
      <c r="D151" t="s">
        <v>48</v>
      </c>
      <c r="E151" s="2" t="str">
        <f>VLOOKUP(N151,[1]Sheet1!$H:$P,9,0)</f>
        <v>Block Heel</v>
      </c>
      <c r="G151"/>
      <c r="H151"/>
      <c r="I151" s="2">
        <v>11</v>
      </c>
      <c r="L151" s="2" t="s">
        <v>206</v>
      </c>
      <c r="N151" s="4">
        <v>3015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f>VLOOKUP(N151,[1]Sheet1!$H:$W,16,0)</f>
        <v>3180</v>
      </c>
      <c r="V151" t="b">
        <v>1</v>
      </c>
      <c r="W151" t="b">
        <v>1</v>
      </c>
      <c r="Y151" s="2" t="s">
        <v>648</v>
      </c>
      <c r="Z151">
        <v>6</v>
      </c>
      <c r="AB151"/>
      <c r="AS151" t="s">
        <v>54</v>
      </c>
    </row>
    <row r="152" spans="1:45">
      <c r="A152" s="2" t="str">
        <f>LOWER(CONCATENATE(B152,"-",L152))</f>
        <v>soft faux leather block heel in cream and white-3016_6</v>
      </c>
      <c r="B152" s="2" t="str">
        <f>VLOOKUP(N152,[1]Sheet1!$H:$J,3,0)</f>
        <v>Soft Faux Leather Block Heel in Cream and White</v>
      </c>
      <c r="C152" s="3" t="e">
        <f>VLOOKUP(N152,[1]Sheet1!$H:$BZ,79,0)</f>
        <v>#REF!</v>
      </c>
      <c r="D152" t="s">
        <v>48</v>
      </c>
      <c r="E152" s="2" t="str">
        <f>VLOOKUP(N152,[1]Sheet1!$H:$P,9,0)</f>
        <v>Block Heel</v>
      </c>
      <c r="F152" s="2" t="e">
        <f>VLOOKUP(N152,[1]Sheet1!$H:$AQ,44,0)</f>
        <v>#REF!</v>
      </c>
      <c r="G152" t="b">
        <v>1</v>
      </c>
      <c r="H152" t="s">
        <v>50</v>
      </c>
      <c r="I152" s="2">
        <v>6</v>
      </c>
      <c r="L152" s="2" t="s">
        <v>207</v>
      </c>
      <c r="N152" s="4">
        <v>3016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f>VLOOKUP(N152,[1]Sheet1!$H:$W,16,0)</f>
        <v>3680</v>
      </c>
      <c r="V152" t="b">
        <v>1</v>
      </c>
      <c r="W152" t="b">
        <v>1</v>
      </c>
      <c r="Y152" s="2" t="s">
        <v>649</v>
      </c>
      <c r="Z152">
        <v>1</v>
      </c>
      <c r="AA152" s="2" t="str">
        <f>CONCATENATE("Buy"," ",B152)</f>
        <v>Buy Soft Faux Leather Block Heel in Cream and White</v>
      </c>
      <c r="AB152" t="b">
        <v>0</v>
      </c>
      <c r="AG152" s="2" t="str">
        <f>VLOOKUP(N152,[1]Sheet1!$A:$C,3,0)</f>
        <v>Soft Faux Leather Block Heel in Cream and White | Block Heel For Women - Karmaplace</v>
      </c>
      <c r="AH152" s="2" t="str">
        <f>VLOOKUP(N152,[1]Sheet1!$A:$F,6,0)</f>
        <v>Shop Soft Faux Leather Block Heel in Cream and White at best offer price on our online Saree Store. KarmaPlace. Check out Women's Luxury Designer Wedges Online in India</v>
      </c>
      <c r="AS152" t="s">
        <v>54</v>
      </c>
    </row>
    <row r="153" spans="1:45">
      <c r="D153" t="s">
        <v>48</v>
      </c>
      <c r="E153" s="2" t="str">
        <f>VLOOKUP(N153,[1]Sheet1!$H:$P,9,0)</f>
        <v>Block Heel</v>
      </c>
      <c r="G153"/>
      <c r="H153"/>
      <c r="I153" s="2">
        <v>7</v>
      </c>
      <c r="L153" s="2" t="s">
        <v>208</v>
      </c>
      <c r="N153" s="4">
        <v>3016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f>VLOOKUP(N153,[1]Sheet1!$H:$W,16,0)</f>
        <v>3680</v>
      </c>
      <c r="V153" t="b">
        <v>1</v>
      </c>
      <c r="W153" t="b">
        <v>1</v>
      </c>
      <c r="Y153" s="2" t="s">
        <v>650</v>
      </c>
      <c r="Z153">
        <v>2</v>
      </c>
      <c r="AB153"/>
      <c r="AS153" t="s">
        <v>54</v>
      </c>
    </row>
    <row r="154" spans="1:45">
      <c r="D154" t="s">
        <v>48</v>
      </c>
      <c r="E154" s="2" t="str">
        <f>VLOOKUP(N154,[1]Sheet1!$H:$P,9,0)</f>
        <v>Block Heel</v>
      </c>
      <c r="G154"/>
      <c r="H154"/>
      <c r="I154" s="2">
        <v>8</v>
      </c>
      <c r="L154" s="2" t="s">
        <v>209</v>
      </c>
      <c r="N154" s="4">
        <v>3016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f>VLOOKUP(N154,[1]Sheet1!$H:$W,16,0)</f>
        <v>3680</v>
      </c>
      <c r="V154" t="b">
        <v>1</v>
      </c>
      <c r="W154" t="b">
        <v>1</v>
      </c>
      <c r="Y154" s="2" t="s">
        <v>651</v>
      </c>
      <c r="Z154">
        <v>3</v>
      </c>
      <c r="AB154"/>
      <c r="AS154" t="s">
        <v>54</v>
      </c>
    </row>
    <row r="155" spans="1:45">
      <c r="D155" t="s">
        <v>48</v>
      </c>
      <c r="E155" s="2" t="str">
        <f>VLOOKUP(N155,[1]Sheet1!$H:$P,9,0)</f>
        <v>Block Heel</v>
      </c>
      <c r="G155"/>
      <c r="H155"/>
      <c r="I155" s="2">
        <v>9</v>
      </c>
      <c r="L155" s="2" t="s">
        <v>210</v>
      </c>
      <c r="N155" s="4">
        <v>3016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f>VLOOKUP(N155,[1]Sheet1!$H:$W,16,0)</f>
        <v>3680</v>
      </c>
      <c r="V155" t="b">
        <v>1</v>
      </c>
      <c r="W155" t="b">
        <v>1</v>
      </c>
      <c r="Y155" s="2" t="s">
        <v>652</v>
      </c>
      <c r="Z155">
        <v>4</v>
      </c>
      <c r="AB155"/>
      <c r="AS155" t="s">
        <v>54</v>
      </c>
    </row>
    <row r="156" spans="1:45">
      <c r="D156" t="s">
        <v>48</v>
      </c>
      <c r="E156" s="2" t="str">
        <f>VLOOKUP(N156,[1]Sheet1!$H:$P,9,0)</f>
        <v>Block Heel</v>
      </c>
      <c r="G156"/>
      <c r="H156"/>
      <c r="I156" s="2">
        <v>10</v>
      </c>
      <c r="L156" s="2" t="s">
        <v>211</v>
      </c>
      <c r="N156" s="4">
        <v>3016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f>VLOOKUP(N156,[1]Sheet1!$H:$W,16,0)</f>
        <v>3680</v>
      </c>
      <c r="V156" t="b">
        <v>1</v>
      </c>
      <c r="W156" t="b">
        <v>1</v>
      </c>
      <c r="Y156" s="2" t="s">
        <v>653</v>
      </c>
      <c r="Z156">
        <v>5</v>
      </c>
      <c r="AB156"/>
      <c r="AS156" t="s">
        <v>54</v>
      </c>
    </row>
    <row r="157" spans="1:45" hidden="1">
      <c r="D157" t="s">
        <v>48</v>
      </c>
      <c r="E157" s="2" t="str">
        <f>VLOOKUP(N157,[1]Sheet1!$H:$P,9,0)</f>
        <v>Block Heel</v>
      </c>
      <c r="G157"/>
      <c r="H157"/>
      <c r="I157" s="2">
        <v>11</v>
      </c>
      <c r="L157" s="2" t="s">
        <v>212</v>
      </c>
      <c r="N157" s="4">
        <v>3016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f>VLOOKUP(N157,[1]Sheet1!$H:$W,16,0)</f>
        <v>3680</v>
      </c>
      <c r="V157" t="b">
        <v>1</v>
      </c>
      <c r="W157" t="b">
        <v>1</v>
      </c>
      <c r="Y157" s="2" t="s">
        <v>543</v>
      </c>
      <c r="Z157">
        <v>6</v>
      </c>
      <c r="AB157"/>
      <c r="AS157" t="s">
        <v>54</v>
      </c>
    </row>
    <row r="158" spans="1:45">
      <c r="A158" s="2" t="str">
        <f>LOWER(CONCATENATE(B158,"-",L158))</f>
        <v>soft faux leather block heel in brown and peach-3017_6</v>
      </c>
      <c r="B158" s="2" t="str">
        <f>VLOOKUP(N158,[1]Sheet1!$H:$J,3,0)</f>
        <v>Soft Faux Leather Block Heel in Brown and Peach</v>
      </c>
      <c r="C158" s="3" t="e">
        <f>VLOOKUP(N158,[1]Sheet1!$H:$BZ,79,0)</f>
        <v>#REF!</v>
      </c>
      <c r="D158" t="s">
        <v>48</v>
      </c>
      <c r="E158" s="2" t="str">
        <f>VLOOKUP(N158,[1]Sheet1!$H:$P,9,0)</f>
        <v>Block Heel</v>
      </c>
      <c r="F158" s="2" t="e">
        <f>VLOOKUP(N158,[1]Sheet1!$H:$AQ,44,0)</f>
        <v>#REF!</v>
      </c>
      <c r="G158" t="b">
        <v>1</v>
      </c>
      <c r="H158" t="s">
        <v>50</v>
      </c>
      <c r="I158" s="2">
        <v>6</v>
      </c>
      <c r="L158" s="2" t="s">
        <v>213</v>
      </c>
      <c r="N158" s="4">
        <v>3017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f>VLOOKUP(N158,[1]Sheet1!$H:$W,16,0)</f>
        <v>3680</v>
      </c>
      <c r="V158" t="b">
        <v>1</v>
      </c>
      <c r="W158" t="b">
        <v>1</v>
      </c>
      <c r="Y158" s="2" t="s">
        <v>654</v>
      </c>
      <c r="Z158">
        <v>1</v>
      </c>
      <c r="AA158" s="2" t="str">
        <f>CONCATENATE("Buy"," ",B158)</f>
        <v>Buy Soft Faux Leather Block Heel in Brown and Peach</v>
      </c>
      <c r="AB158" t="b">
        <v>0</v>
      </c>
      <c r="AG158" s="2" t="str">
        <f>VLOOKUP(N158,[1]Sheet1!$A:$C,3,0)</f>
        <v>Soft Faux Leather Block Heel in Brown and Peach | Block Heel For Women - Karmaplace</v>
      </c>
      <c r="AH158" s="2" t="str">
        <f>VLOOKUP(N158,[1]Sheet1!$A:$F,6,0)</f>
        <v>Shop Soft Faux Leather Block Heel in Brown and Peach at best offer price on our online Saree Store. KarmaPlace. Check out Wedge Sandals For Women Online</v>
      </c>
      <c r="AS158" t="s">
        <v>54</v>
      </c>
    </row>
    <row r="159" spans="1:45">
      <c r="D159" t="s">
        <v>48</v>
      </c>
      <c r="E159" s="2" t="str">
        <f>VLOOKUP(N159,[1]Sheet1!$H:$P,9,0)</f>
        <v>Block Heel</v>
      </c>
      <c r="G159"/>
      <c r="H159"/>
      <c r="I159" s="2">
        <v>7</v>
      </c>
      <c r="L159" s="2" t="s">
        <v>214</v>
      </c>
      <c r="N159" s="4">
        <v>3017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f>VLOOKUP(N159,[1]Sheet1!$H:$W,16,0)</f>
        <v>3680</v>
      </c>
      <c r="V159" t="b">
        <v>1</v>
      </c>
      <c r="W159" t="b">
        <v>1</v>
      </c>
      <c r="Y159" s="2" t="s">
        <v>655</v>
      </c>
      <c r="Z159">
        <v>2</v>
      </c>
      <c r="AB159"/>
      <c r="AS159" t="s">
        <v>54</v>
      </c>
    </row>
    <row r="160" spans="1:45">
      <c r="D160" t="s">
        <v>48</v>
      </c>
      <c r="E160" s="2" t="str">
        <f>VLOOKUP(N160,[1]Sheet1!$H:$P,9,0)</f>
        <v>Block Heel</v>
      </c>
      <c r="G160"/>
      <c r="H160"/>
      <c r="I160" s="2">
        <v>8</v>
      </c>
      <c r="L160" s="2" t="s">
        <v>215</v>
      </c>
      <c r="N160" s="4">
        <v>3017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f>VLOOKUP(N160,[1]Sheet1!$H:$W,16,0)</f>
        <v>3680</v>
      </c>
      <c r="V160" t="b">
        <v>1</v>
      </c>
      <c r="W160" t="b">
        <v>1</v>
      </c>
      <c r="Y160" s="2" t="s">
        <v>656</v>
      </c>
      <c r="Z160">
        <v>3</v>
      </c>
      <c r="AB160"/>
      <c r="AS160" t="s">
        <v>54</v>
      </c>
    </row>
    <row r="161" spans="1:45">
      <c r="D161" t="s">
        <v>48</v>
      </c>
      <c r="E161" s="2" t="str">
        <f>VLOOKUP(N161,[1]Sheet1!$H:$P,9,0)</f>
        <v>Block Heel</v>
      </c>
      <c r="G161"/>
      <c r="H161"/>
      <c r="I161" s="2">
        <v>9</v>
      </c>
      <c r="L161" s="2" t="s">
        <v>216</v>
      </c>
      <c r="N161" s="4">
        <v>3017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f>VLOOKUP(N161,[1]Sheet1!$H:$W,16,0)</f>
        <v>3680</v>
      </c>
      <c r="V161" t="b">
        <v>1</v>
      </c>
      <c r="W161" t="b">
        <v>1</v>
      </c>
      <c r="Y161" s="2" t="s">
        <v>657</v>
      </c>
      <c r="Z161">
        <v>4</v>
      </c>
      <c r="AB161"/>
      <c r="AS161" t="s">
        <v>54</v>
      </c>
    </row>
    <row r="162" spans="1:45">
      <c r="D162" t="s">
        <v>48</v>
      </c>
      <c r="E162" s="2" t="str">
        <f>VLOOKUP(N162,[1]Sheet1!$H:$P,9,0)</f>
        <v>Block Heel</v>
      </c>
      <c r="G162"/>
      <c r="H162"/>
      <c r="I162" s="2">
        <v>10</v>
      </c>
      <c r="L162" s="2" t="s">
        <v>217</v>
      </c>
      <c r="N162" s="4">
        <v>3017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f>VLOOKUP(N162,[1]Sheet1!$H:$W,16,0)</f>
        <v>3680</v>
      </c>
      <c r="V162" t="b">
        <v>1</v>
      </c>
      <c r="W162" t="b">
        <v>1</v>
      </c>
      <c r="Y162" s="2" t="s">
        <v>658</v>
      </c>
      <c r="Z162">
        <v>5</v>
      </c>
      <c r="AB162"/>
      <c r="AS162" t="s">
        <v>54</v>
      </c>
    </row>
    <row r="163" spans="1:45" hidden="1">
      <c r="D163" t="s">
        <v>48</v>
      </c>
      <c r="E163" s="2" t="str">
        <f>VLOOKUP(N163,[1]Sheet1!$H:$P,9,0)</f>
        <v>Block Heel</v>
      </c>
      <c r="G163"/>
      <c r="H163"/>
      <c r="I163" s="2">
        <v>11</v>
      </c>
      <c r="L163" s="2" t="s">
        <v>218</v>
      </c>
      <c r="N163" s="4">
        <v>3017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f>VLOOKUP(N163,[1]Sheet1!$H:$W,16,0)</f>
        <v>3680</v>
      </c>
      <c r="V163" t="b">
        <v>1</v>
      </c>
      <c r="W163" t="b">
        <v>1</v>
      </c>
      <c r="Y163" s="2" t="s">
        <v>543</v>
      </c>
      <c r="Z163">
        <v>6</v>
      </c>
      <c r="AB163"/>
      <c r="AS163" t="s">
        <v>54</v>
      </c>
    </row>
    <row r="164" spans="1:45">
      <c r="A164" s="2" t="str">
        <f>LOWER(CONCATENATE(B164,"-",L164))</f>
        <v>soft faux leather flats in cream and red-3018_6</v>
      </c>
      <c r="B164" s="2" t="str">
        <f>VLOOKUP(N164,[1]Sheet1!$H:$J,3,0)</f>
        <v>Soft Faux Leather Flats in Cream and Red</v>
      </c>
      <c r="C164" s="3" t="e">
        <f>VLOOKUP(N164,[1]Sheet1!$H:$BZ,79,0)</f>
        <v>#REF!</v>
      </c>
      <c r="D164" t="s">
        <v>48</v>
      </c>
      <c r="E164" s="2" t="str">
        <f>VLOOKUP(N164,[1]Sheet1!$H:$P,9,0)</f>
        <v>Flats</v>
      </c>
      <c r="F164" s="2" t="e">
        <f>VLOOKUP(N164,[1]Sheet1!$H:$AQ,44,0)</f>
        <v>#REF!</v>
      </c>
      <c r="G164" t="b">
        <v>1</v>
      </c>
      <c r="H164" t="s">
        <v>50</v>
      </c>
      <c r="I164" s="2">
        <v>6</v>
      </c>
      <c r="L164" s="2" t="s">
        <v>219</v>
      </c>
      <c r="N164" s="4">
        <v>3018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f>VLOOKUP(N164,[1]Sheet1!$H:$W,16,0)</f>
        <v>2690</v>
      </c>
      <c r="V164" t="b">
        <v>1</v>
      </c>
      <c r="W164" t="b">
        <v>1</v>
      </c>
      <c r="Y164" s="2" t="s">
        <v>659</v>
      </c>
      <c r="Z164">
        <v>1</v>
      </c>
      <c r="AA164" s="2" t="str">
        <f>CONCATENATE("Buy"," ",B164)</f>
        <v>Buy Soft Faux Leather Flats in Cream and Red</v>
      </c>
      <c r="AB164" t="b">
        <v>0</v>
      </c>
      <c r="AG164" s="2" t="str">
        <f>VLOOKUP(N164,[1]Sheet1!$A:$C,3,0)</f>
        <v>Soft Faux Leather Flats in Cream and Red | Flats For Women - Karmaplace</v>
      </c>
      <c r="AH164" s="2" t="str">
        <f>VLOOKUP(N164,[1]Sheet1!$A:$F,6,0)</f>
        <v>Shop Soft Faux Leather Flats in Cream and Red at best offer price on our online Saree Store. KarmaPlace. Check out Comfortable Flats for Women</v>
      </c>
      <c r="AS164" t="s">
        <v>54</v>
      </c>
    </row>
    <row r="165" spans="1:45">
      <c r="D165" t="s">
        <v>48</v>
      </c>
      <c r="E165" s="2" t="str">
        <f>VLOOKUP(N165,[1]Sheet1!$H:$P,9,0)</f>
        <v>Flats</v>
      </c>
      <c r="G165"/>
      <c r="H165"/>
      <c r="I165" s="2">
        <v>7</v>
      </c>
      <c r="L165" s="2" t="s">
        <v>220</v>
      </c>
      <c r="N165" s="4">
        <v>3018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f>VLOOKUP(N165,[1]Sheet1!$H:$W,16,0)</f>
        <v>2690</v>
      </c>
      <c r="V165" t="b">
        <v>1</v>
      </c>
      <c r="W165" t="b">
        <v>1</v>
      </c>
      <c r="Y165" s="2" t="s">
        <v>660</v>
      </c>
      <c r="Z165">
        <v>2</v>
      </c>
      <c r="AA165" s="10" t="s">
        <v>500</v>
      </c>
      <c r="AB165"/>
      <c r="AS165" t="s">
        <v>54</v>
      </c>
    </row>
    <row r="166" spans="1:45">
      <c r="D166" t="s">
        <v>48</v>
      </c>
      <c r="E166" s="2" t="str">
        <f>VLOOKUP(N166,[1]Sheet1!$H:$P,9,0)</f>
        <v>Flats</v>
      </c>
      <c r="G166"/>
      <c r="H166"/>
      <c r="I166" s="2">
        <v>8</v>
      </c>
      <c r="L166" s="2" t="s">
        <v>221</v>
      </c>
      <c r="N166" s="4">
        <v>3018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f>VLOOKUP(N166,[1]Sheet1!$H:$W,16,0)</f>
        <v>2690</v>
      </c>
      <c r="V166" t="b">
        <v>1</v>
      </c>
      <c r="W166" t="b">
        <v>1</v>
      </c>
      <c r="Y166" s="2" t="s">
        <v>661</v>
      </c>
      <c r="Z166">
        <v>3</v>
      </c>
      <c r="AA166" s="10" t="s">
        <v>473</v>
      </c>
      <c r="AB166"/>
      <c r="AS166" t="s">
        <v>54</v>
      </c>
    </row>
    <row r="167" spans="1:45">
      <c r="D167" t="s">
        <v>48</v>
      </c>
      <c r="E167" s="2" t="str">
        <f>VLOOKUP(N167,[1]Sheet1!$H:$P,9,0)</f>
        <v>Flats</v>
      </c>
      <c r="G167"/>
      <c r="H167"/>
      <c r="I167" s="2">
        <v>9</v>
      </c>
      <c r="L167" s="2" t="s">
        <v>222</v>
      </c>
      <c r="N167" s="4">
        <v>3018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f>VLOOKUP(N167,[1]Sheet1!$H:$W,16,0)</f>
        <v>2690</v>
      </c>
      <c r="V167" t="b">
        <v>1</v>
      </c>
      <c r="W167" t="b">
        <v>1</v>
      </c>
      <c r="Y167" s="2" t="s">
        <v>662</v>
      </c>
      <c r="Z167">
        <v>4</v>
      </c>
      <c r="AA167" s="10" t="s">
        <v>501</v>
      </c>
      <c r="AB167"/>
      <c r="AS167" t="s">
        <v>54</v>
      </c>
    </row>
    <row r="168" spans="1:45">
      <c r="D168" t="s">
        <v>48</v>
      </c>
      <c r="E168" s="2" t="str">
        <f>VLOOKUP(N168,[1]Sheet1!$H:$P,9,0)</f>
        <v>Flats</v>
      </c>
      <c r="G168"/>
      <c r="H168"/>
      <c r="I168" s="2">
        <v>10</v>
      </c>
      <c r="L168" s="2" t="s">
        <v>223</v>
      </c>
      <c r="N168" s="4">
        <v>3018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f>VLOOKUP(N168,[1]Sheet1!$H:$W,16,0)</f>
        <v>2690</v>
      </c>
      <c r="V168" t="b">
        <v>1</v>
      </c>
      <c r="W168" t="b">
        <v>1</v>
      </c>
      <c r="Y168" s="2" t="s">
        <v>663</v>
      </c>
      <c r="Z168">
        <v>5</v>
      </c>
      <c r="AA168" s="10" t="s">
        <v>502</v>
      </c>
      <c r="AB168"/>
      <c r="AS168" t="s">
        <v>54</v>
      </c>
    </row>
    <row r="169" spans="1:45" hidden="1">
      <c r="D169" t="s">
        <v>48</v>
      </c>
      <c r="E169" s="2" t="str">
        <f>VLOOKUP(N169,[1]Sheet1!$H:$P,9,0)</f>
        <v>Flats</v>
      </c>
      <c r="G169"/>
      <c r="H169"/>
      <c r="I169" s="2">
        <v>11</v>
      </c>
      <c r="L169" s="2" t="s">
        <v>224</v>
      </c>
      <c r="N169" s="4">
        <v>3018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f>VLOOKUP(N169,[1]Sheet1!$H:$W,16,0)</f>
        <v>2690</v>
      </c>
      <c r="V169" t="b">
        <v>1</v>
      </c>
      <c r="W169" t="b">
        <v>1</v>
      </c>
      <c r="Y169" s="2" t="s">
        <v>543</v>
      </c>
      <c r="Z169">
        <v>6</v>
      </c>
      <c r="AA169" s="10" t="s">
        <v>503</v>
      </c>
      <c r="AB169"/>
      <c r="AS169" t="s">
        <v>54</v>
      </c>
    </row>
    <row r="170" spans="1:45">
      <c r="A170" s="2" t="str">
        <f>LOWER(CONCATENATE(B170,"-",L170))</f>
        <v>soft faux leather flats in brown and gold-3019_6</v>
      </c>
      <c r="B170" s="2" t="str">
        <f>VLOOKUP(N170,[1]Sheet1!$H:$J,3,0)</f>
        <v>Soft Faux Leather Flats in Brown and Gold</v>
      </c>
      <c r="C170" s="3" t="e">
        <f>VLOOKUP(N170,[1]Sheet1!$H:$BZ,79,0)</f>
        <v>#REF!</v>
      </c>
      <c r="D170" t="s">
        <v>48</v>
      </c>
      <c r="E170" s="2" t="str">
        <f>VLOOKUP(N170,[1]Sheet1!$H:$P,9,0)</f>
        <v>Flats</v>
      </c>
      <c r="F170" s="2" t="e">
        <f>VLOOKUP(N170,[1]Sheet1!$H:$AQ,44,0)</f>
        <v>#REF!</v>
      </c>
      <c r="G170" t="b">
        <v>1</v>
      </c>
      <c r="H170" t="s">
        <v>50</v>
      </c>
      <c r="I170" s="2">
        <v>6</v>
      </c>
      <c r="L170" s="2" t="s">
        <v>225</v>
      </c>
      <c r="N170" s="4">
        <v>3019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f>VLOOKUP(N170,[1]Sheet1!$H:$W,16,0)</f>
        <v>2470</v>
      </c>
      <c r="V170" t="b">
        <v>1</v>
      </c>
      <c r="W170" t="b">
        <v>1</v>
      </c>
      <c r="Y170" s="2" t="s">
        <v>664</v>
      </c>
      <c r="Z170">
        <v>1</v>
      </c>
      <c r="AA170" s="2" t="str">
        <f>CONCATENATE("Buy"," ",B170)</f>
        <v>Buy Soft Faux Leather Flats in Brown and Gold</v>
      </c>
      <c r="AB170" t="b">
        <v>0</v>
      </c>
      <c r="AG170" s="2" t="str">
        <f>VLOOKUP(N170,[1]Sheet1!$A:$C,3,0)</f>
        <v>Soft Faux Leather Flats in Brown and Gold | Flats For Women - Karmaplace</v>
      </c>
      <c r="AH170" s="2" t="str">
        <f>VLOOKUP(N170,[1]Sheet1!$A:$F,6,0)</f>
        <v>Shop Soft Faux Leather Flats in Brown and Gold at best offer price on our online Saree Store. KarmaPlace. Check out shoes for flat feet women</v>
      </c>
      <c r="AS170" t="s">
        <v>54</v>
      </c>
    </row>
    <row r="171" spans="1:45">
      <c r="D171" t="s">
        <v>48</v>
      </c>
      <c r="E171" s="2" t="str">
        <f>VLOOKUP(N171,[1]Sheet1!$H:$P,9,0)</f>
        <v>Flats</v>
      </c>
      <c r="G171"/>
      <c r="H171"/>
      <c r="I171" s="2">
        <v>7</v>
      </c>
      <c r="L171" s="2" t="s">
        <v>226</v>
      </c>
      <c r="N171" s="4">
        <v>3019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f>VLOOKUP(N171,[1]Sheet1!$H:$W,16,0)</f>
        <v>2470</v>
      </c>
      <c r="V171" t="b">
        <v>1</v>
      </c>
      <c r="W171" t="b">
        <v>1</v>
      </c>
      <c r="Y171" s="2" t="s">
        <v>665</v>
      </c>
      <c r="Z171">
        <v>2</v>
      </c>
      <c r="AA171" s="10" t="s">
        <v>504</v>
      </c>
      <c r="AB171"/>
      <c r="AS171" t="s">
        <v>54</v>
      </c>
    </row>
    <row r="172" spans="1:45">
      <c r="D172" t="s">
        <v>48</v>
      </c>
      <c r="E172" s="2" t="str">
        <f>VLOOKUP(N172,[1]Sheet1!$H:$P,9,0)</f>
        <v>Flats</v>
      </c>
      <c r="G172"/>
      <c r="H172"/>
      <c r="I172" s="2">
        <v>8</v>
      </c>
      <c r="L172" s="2" t="s">
        <v>227</v>
      </c>
      <c r="N172" s="4">
        <v>3019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f>VLOOKUP(N172,[1]Sheet1!$H:$W,16,0)</f>
        <v>2470</v>
      </c>
      <c r="V172" t="b">
        <v>1</v>
      </c>
      <c r="W172" t="b">
        <v>1</v>
      </c>
      <c r="Y172" s="2" t="s">
        <v>666</v>
      </c>
      <c r="Z172">
        <v>3</v>
      </c>
      <c r="AA172" s="10" t="s">
        <v>505</v>
      </c>
      <c r="AB172"/>
      <c r="AS172" t="s">
        <v>54</v>
      </c>
    </row>
    <row r="173" spans="1:45" hidden="1">
      <c r="D173" t="s">
        <v>48</v>
      </c>
      <c r="E173" s="2" t="str">
        <f>VLOOKUP(N173,[1]Sheet1!$H:$P,9,0)</f>
        <v>Flats</v>
      </c>
      <c r="G173"/>
      <c r="H173"/>
      <c r="I173" s="2">
        <v>9</v>
      </c>
      <c r="L173" s="2" t="s">
        <v>228</v>
      </c>
      <c r="N173" s="4">
        <v>3019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f>VLOOKUP(N173,[1]Sheet1!$H:$W,16,0)</f>
        <v>2470</v>
      </c>
      <c r="V173" t="b">
        <v>1</v>
      </c>
      <c r="W173" t="b">
        <v>1</v>
      </c>
      <c r="Y173" s="2" t="s">
        <v>543</v>
      </c>
      <c r="Z173">
        <v>4</v>
      </c>
      <c r="AA173" s="10" t="s">
        <v>506</v>
      </c>
      <c r="AB173"/>
      <c r="AS173" t="s">
        <v>54</v>
      </c>
    </row>
    <row r="174" spans="1:45" hidden="1">
      <c r="D174" t="s">
        <v>48</v>
      </c>
      <c r="E174" s="2" t="str">
        <f>VLOOKUP(N174,[1]Sheet1!$H:$P,9,0)</f>
        <v>Flats</v>
      </c>
      <c r="G174"/>
      <c r="H174"/>
      <c r="I174" s="2">
        <v>10</v>
      </c>
      <c r="L174" s="2" t="s">
        <v>229</v>
      </c>
      <c r="N174" s="4">
        <v>3019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f>VLOOKUP(N174,[1]Sheet1!$H:$W,16,0)</f>
        <v>2470</v>
      </c>
      <c r="V174" t="b">
        <v>1</v>
      </c>
      <c r="W174" t="b">
        <v>1</v>
      </c>
      <c r="Y174" s="2" t="s">
        <v>543</v>
      </c>
      <c r="Z174">
        <v>5</v>
      </c>
      <c r="AA174" s="10" t="s">
        <v>507</v>
      </c>
      <c r="AB174"/>
      <c r="AS174" t="s">
        <v>54</v>
      </c>
    </row>
    <row r="175" spans="1:45" hidden="1">
      <c r="D175" t="s">
        <v>48</v>
      </c>
      <c r="E175" s="2" t="str">
        <f>VLOOKUP(N175,[1]Sheet1!$H:$P,9,0)</f>
        <v>Flats</v>
      </c>
      <c r="G175"/>
      <c r="H175"/>
      <c r="I175" s="2">
        <v>11</v>
      </c>
      <c r="L175" s="2" t="s">
        <v>230</v>
      </c>
      <c r="N175" s="4">
        <v>3019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f>VLOOKUP(N175,[1]Sheet1!$H:$W,16,0)</f>
        <v>2470</v>
      </c>
      <c r="V175" t="b">
        <v>1</v>
      </c>
      <c r="W175" t="b">
        <v>1</v>
      </c>
      <c r="Y175" s="2" t="s">
        <v>543</v>
      </c>
      <c r="Z175">
        <v>6</v>
      </c>
      <c r="AA175" s="10" t="s">
        <v>508</v>
      </c>
      <c r="AB175"/>
      <c r="AS175" t="s">
        <v>54</v>
      </c>
    </row>
    <row r="176" spans="1:45" hidden="1">
      <c r="A176" s="2" t="str">
        <f>LOWER(CONCATENATE(B176,"-",L176))</f>
        <v>soft faux leather flats in red and white-3023_6</v>
      </c>
      <c r="B176" s="2" t="str">
        <f>VLOOKUP(N176,[1]Sheet1!$H:$J,3,0)</f>
        <v>Soft Faux Leather Flats in Red and White</v>
      </c>
      <c r="C176" s="3" t="e">
        <f>VLOOKUP(N176,[1]Sheet1!$H:$BZ,79,0)</f>
        <v>#REF!</v>
      </c>
      <c r="D176" t="s">
        <v>48</v>
      </c>
      <c r="E176" s="2" t="str">
        <f>VLOOKUP(N176,[1]Sheet1!$H:$P,9,0)</f>
        <v>Flats</v>
      </c>
      <c r="F176" s="2" t="e">
        <f>VLOOKUP(N176,[1]Sheet1!$H:$AQ,44,0)</f>
        <v>#REF!</v>
      </c>
      <c r="G176" t="b">
        <v>1</v>
      </c>
      <c r="H176" t="s">
        <v>50</v>
      </c>
      <c r="I176" s="2">
        <v>6</v>
      </c>
      <c r="L176" s="2" t="s">
        <v>231</v>
      </c>
      <c r="N176" s="4">
        <v>3023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f>VLOOKUP(N176,[1]Sheet1!$H:$W,16,0)</f>
        <v>2470</v>
      </c>
      <c r="V176" t="b">
        <v>1</v>
      </c>
      <c r="W176" t="b">
        <v>1</v>
      </c>
      <c r="Y176" s="2" t="s">
        <v>543</v>
      </c>
      <c r="Z176">
        <v>1</v>
      </c>
      <c r="AA176" s="2" t="str">
        <f>CONCATENATE("Buy"," ",B176)</f>
        <v>Buy Soft Faux Leather Flats in Red and White</v>
      </c>
      <c r="AB176" t="b">
        <v>0</v>
      </c>
      <c r="AG176" s="2" t="str">
        <f>VLOOKUP(N176,[1]Sheet1!$A:$C,3,0)</f>
        <v>Soft Faux Leather Flats in Red and White | Flats For Women - Karmaplace</v>
      </c>
      <c r="AH176" s="2" t="str">
        <f>VLOOKUP(N176,[1]Sheet1!$A:$F,6,0)</f>
        <v>Shop Soft Faux Leather Flats in Red and White at best offer price on our online Saree Store. KarmaPlace. Check out Best flats for Girls</v>
      </c>
      <c r="AS176" t="s">
        <v>54</v>
      </c>
    </row>
    <row r="177" spans="1:45" hidden="1">
      <c r="D177" t="s">
        <v>48</v>
      </c>
      <c r="E177" s="2" t="str">
        <f>VLOOKUP(N177,[1]Sheet1!$H:$P,9,0)</f>
        <v>Flats</v>
      </c>
      <c r="G177"/>
      <c r="H177"/>
      <c r="I177" s="2">
        <v>7</v>
      </c>
      <c r="L177" s="2" t="s">
        <v>232</v>
      </c>
      <c r="N177" s="4">
        <v>3023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f>VLOOKUP(N177,[1]Sheet1!$H:$W,16,0)</f>
        <v>2470</v>
      </c>
      <c r="V177" t="b">
        <v>1</v>
      </c>
      <c r="W177" t="b">
        <v>1</v>
      </c>
      <c r="Y177" s="2" t="s">
        <v>543</v>
      </c>
      <c r="Z177">
        <v>2</v>
      </c>
      <c r="AA177" s="10" t="s">
        <v>509</v>
      </c>
      <c r="AB177"/>
      <c r="AS177" t="s">
        <v>54</v>
      </c>
    </row>
    <row r="178" spans="1:45" hidden="1">
      <c r="D178" t="s">
        <v>48</v>
      </c>
      <c r="E178" s="2" t="str">
        <f>VLOOKUP(N178,[1]Sheet1!$H:$P,9,0)</f>
        <v>Flats</v>
      </c>
      <c r="G178"/>
      <c r="H178"/>
      <c r="I178" s="2">
        <v>8</v>
      </c>
      <c r="L178" s="2" t="s">
        <v>233</v>
      </c>
      <c r="N178" s="4">
        <v>3023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f>VLOOKUP(N178,[1]Sheet1!$H:$W,16,0)</f>
        <v>2470</v>
      </c>
      <c r="V178" t="b">
        <v>1</v>
      </c>
      <c r="W178" t="b">
        <v>1</v>
      </c>
      <c r="Y178" s="2" t="s">
        <v>543</v>
      </c>
      <c r="Z178">
        <v>3</v>
      </c>
      <c r="AA178" s="10" t="s">
        <v>510</v>
      </c>
      <c r="AB178"/>
      <c r="AS178" t="s">
        <v>54</v>
      </c>
    </row>
    <row r="179" spans="1:45" hidden="1">
      <c r="D179" t="s">
        <v>48</v>
      </c>
      <c r="E179" s="2" t="str">
        <f>VLOOKUP(N179,[1]Sheet1!$H:$P,9,0)</f>
        <v>Flats</v>
      </c>
      <c r="G179"/>
      <c r="H179"/>
      <c r="I179" s="2">
        <v>9</v>
      </c>
      <c r="L179" s="2" t="s">
        <v>234</v>
      </c>
      <c r="N179" s="4">
        <v>3023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f>VLOOKUP(N179,[1]Sheet1!$H:$W,16,0)</f>
        <v>2470</v>
      </c>
      <c r="V179" t="b">
        <v>1</v>
      </c>
      <c r="W179" t="b">
        <v>1</v>
      </c>
      <c r="Y179" s="2" t="s">
        <v>543</v>
      </c>
      <c r="Z179">
        <v>4</v>
      </c>
      <c r="AA179" s="10" t="s">
        <v>511</v>
      </c>
      <c r="AB179"/>
      <c r="AS179" t="s">
        <v>54</v>
      </c>
    </row>
    <row r="180" spans="1:45" hidden="1">
      <c r="D180" t="s">
        <v>48</v>
      </c>
      <c r="E180" s="2" t="str">
        <f>VLOOKUP(N180,[1]Sheet1!$H:$P,9,0)</f>
        <v>Flats</v>
      </c>
      <c r="G180"/>
      <c r="H180"/>
      <c r="I180" s="2">
        <v>10</v>
      </c>
      <c r="L180" s="2" t="s">
        <v>235</v>
      </c>
      <c r="N180" s="4">
        <v>3023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f>VLOOKUP(N180,[1]Sheet1!$H:$W,16,0)</f>
        <v>2470</v>
      </c>
      <c r="V180" t="b">
        <v>1</v>
      </c>
      <c r="W180" t="b">
        <v>1</v>
      </c>
      <c r="Y180" s="2" t="s">
        <v>543</v>
      </c>
      <c r="Z180">
        <v>5</v>
      </c>
      <c r="AA180" s="10" t="s">
        <v>512</v>
      </c>
      <c r="AB180"/>
      <c r="AS180" t="s">
        <v>54</v>
      </c>
    </row>
    <row r="181" spans="1:45" hidden="1">
      <c r="D181" t="s">
        <v>48</v>
      </c>
      <c r="E181" s="2" t="str">
        <f>VLOOKUP(N181,[1]Sheet1!$H:$P,9,0)</f>
        <v>Flats</v>
      </c>
      <c r="G181"/>
      <c r="H181"/>
      <c r="I181" s="2">
        <v>11</v>
      </c>
      <c r="L181" s="2" t="s">
        <v>236</v>
      </c>
      <c r="N181" s="4">
        <v>3023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f>VLOOKUP(N181,[1]Sheet1!$H:$W,16,0)</f>
        <v>2470</v>
      </c>
      <c r="V181" t="b">
        <v>1</v>
      </c>
      <c r="W181" t="b">
        <v>1</v>
      </c>
      <c r="Y181" s="2" t="s">
        <v>543</v>
      </c>
      <c r="Z181">
        <v>6</v>
      </c>
      <c r="AA181" s="10" t="s">
        <v>513</v>
      </c>
      <c r="AB181"/>
      <c r="AS181" t="s">
        <v>54</v>
      </c>
    </row>
    <row r="182" spans="1:45" hidden="1">
      <c r="A182" s="2" t="str">
        <f>LOWER(CONCATENATE(B182,"-",L182))</f>
        <v>soft faux leather flats in brown-3024_6</v>
      </c>
      <c r="B182" s="2" t="str">
        <f>VLOOKUP(N182,[1]Sheet1!$H:$J,3,0)</f>
        <v>Soft Faux Leather Flats in Brown</v>
      </c>
      <c r="C182" s="3" t="e">
        <f>VLOOKUP(N182,[1]Sheet1!$H:$BZ,79,0)</f>
        <v>#REF!</v>
      </c>
      <c r="D182" t="s">
        <v>48</v>
      </c>
      <c r="E182" s="2" t="str">
        <f>VLOOKUP(N182,[1]Sheet1!$H:$P,9,0)</f>
        <v>Flats</v>
      </c>
      <c r="F182" s="2" t="e">
        <f>VLOOKUP(N182,[1]Sheet1!$H:$AQ,44,0)</f>
        <v>#REF!</v>
      </c>
      <c r="G182" t="b">
        <v>1</v>
      </c>
      <c r="H182" t="s">
        <v>50</v>
      </c>
      <c r="I182" s="2">
        <v>6</v>
      </c>
      <c r="L182" s="2" t="s">
        <v>237</v>
      </c>
      <c r="N182" s="4">
        <v>3024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f>VLOOKUP(N182,[1]Sheet1!$H:$W,16,0)</f>
        <v>2470</v>
      </c>
      <c r="V182" t="b">
        <v>1</v>
      </c>
      <c r="W182" t="b">
        <v>1</v>
      </c>
      <c r="Y182" s="2" t="s">
        <v>543</v>
      </c>
      <c r="Z182">
        <v>1</v>
      </c>
      <c r="AA182" s="2" t="str">
        <f>CONCATENATE("Buy"," ",B182)</f>
        <v>Buy Soft Faux Leather Flats in Brown</v>
      </c>
      <c r="AB182" t="b">
        <v>0</v>
      </c>
      <c r="AG182" s="2" t="str">
        <f>VLOOKUP(N182,[1]Sheet1!$A:$C,3,0)</f>
        <v>Soft Faux Leather Flats in Brown | Flats For Women - Karmaplace</v>
      </c>
      <c r="AH182" s="2" t="str">
        <f>VLOOKUP(N182,[1]Sheet1!$A:$F,6,0)</f>
        <v>Shop Soft Faux Leather Flats in Brown at best offer price on our online Saree Store. KarmaPlace. Check out Flat Sandals Online Collection At Karmaplace</v>
      </c>
      <c r="AS182" t="s">
        <v>54</v>
      </c>
    </row>
    <row r="183" spans="1:45" hidden="1">
      <c r="D183" t="s">
        <v>48</v>
      </c>
      <c r="E183" s="2" t="str">
        <f>VLOOKUP(N183,[1]Sheet1!$H:$P,9,0)</f>
        <v>Flats</v>
      </c>
      <c r="G183"/>
      <c r="H183"/>
      <c r="I183" s="2">
        <v>7</v>
      </c>
      <c r="L183" s="2" t="s">
        <v>238</v>
      </c>
      <c r="N183" s="4">
        <v>3024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f>VLOOKUP(N183,[1]Sheet1!$H:$W,16,0)</f>
        <v>2470</v>
      </c>
      <c r="V183" t="b">
        <v>1</v>
      </c>
      <c r="W183" t="b">
        <v>1</v>
      </c>
      <c r="Y183" s="2" t="s">
        <v>543</v>
      </c>
      <c r="Z183">
        <v>2</v>
      </c>
      <c r="AA183" s="10" t="s">
        <v>514</v>
      </c>
      <c r="AB183"/>
      <c r="AS183" t="s">
        <v>54</v>
      </c>
    </row>
    <row r="184" spans="1:45" hidden="1">
      <c r="D184" t="s">
        <v>48</v>
      </c>
      <c r="E184" s="2" t="str">
        <f>VLOOKUP(N184,[1]Sheet1!$H:$P,9,0)</f>
        <v>Flats</v>
      </c>
      <c r="G184"/>
      <c r="H184"/>
      <c r="I184" s="2">
        <v>8</v>
      </c>
      <c r="L184" s="2" t="s">
        <v>239</v>
      </c>
      <c r="N184" s="4">
        <v>3024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f>VLOOKUP(N184,[1]Sheet1!$H:$W,16,0)</f>
        <v>2470</v>
      </c>
      <c r="V184" t="b">
        <v>1</v>
      </c>
      <c r="W184" t="b">
        <v>1</v>
      </c>
      <c r="Y184" s="2" t="s">
        <v>543</v>
      </c>
      <c r="Z184">
        <v>3</v>
      </c>
      <c r="AA184" s="10" t="s">
        <v>515</v>
      </c>
      <c r="AB184"/>
      <c r="AS184" t="s">
        <v>54</v>
      </c>
    </row>
    <row r="185" spans="1:45" hidden="1">
      <c r="D185" t="s">
        <v>48</v>
      </c>
      <c r="E185" s="2" t="str">
        <f>VLOOKUP(N185,[1]Sheet1!$H:$P,9,0)</f>
        <v>Flats</v>
      </c>
      <c r="G185"/>
      <c r="H185"/>
      <c r="I185" s="2">
        <v>9</v>
      </c>
      <c r="L185" s="2" t="s">
        <v>240</v>
      </c>
      <c r="N185" s="4">
        <v>3024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f>VLOOKUP(N185,[1]Sheet1!$H:$W,16,0)</f>
        <v>2470</v>
      </c>
      <c r="V185" t="b">
        <v>1</v>
      </c>
      <c r="W185" t="b">
        <v>1</v>
      </c>
      <c r="Y185" s="2" t="s">
        <v>543</v>
      </c>
      <c r="Z185">
        <v>4</v>
      </c>
      <c r="AA185" s="10" t="s">
        <v>516</v>
      </c>
      <c r="AB185"/>
      <c r="AS185" t="s">
        <v>54</v>
      </c>
    </row>
    <row r="186" spans="1:45" hidden="1">
      <c r="D186" t="s">
        <v>48</v>
      </c>
      <c r="E186" s="2" t="str">
        <f>VLOOKUP(N186,[1]Sheet1!$H:$P,9,0)</f>
        <v>Flats</v>
      </c>
      <c r="G186"/>
      <c r="H186"/>
      <c r="I186" s="2">
        <v>10</v>
      </c>
      <c r="L186" s="2" t="s">
        <v>241</v>
      </c>
      <c r="N186" s="4">
        <v>3024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f>VLOOKUP(N186,[1]Sheet1!$H:$W,16,0)</f>
        <v>2470</v>
      </c>
      <c r="V186" t="b">
        <v>1</v>
      </c>
      <c r="W186" t="b">
        <v>1</v>
      </c>
      <c r="Y186" s="2" t="s">
        <v>543</v>
      </c>
      <c r="Z186">
        <v>5</v>
      </c>
      <c r="AA186" s="10" t="s">
        <v>517</v>
      </c>
      <c r="AB186"/>
      <c r="AS186" t="s">
        <v>54</v>
      </c>
    </row>
    <row r="187" spans="1:45" hidden="1">
      <c r="D187" t="s">
        <v>48</v>
      </c>
      <c r="E187" s="2" t="str">
        <f>VLOOKUP(N187,[1]Sheet1!$H:$P,9,0)</f>
        <v>Flats</v>
      </c>
      <c r="G187"/>
      <c r="H187"/>
      <c r="I187" s="2">
        <v>11</v>
      </c>
      <c r="L187" s="2" t="s">
        <v>242</v>
      </c>
      <c r="N187" s="4">
        <v>3024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f>VLOOKUP(N187,[1]Sheet1!$H:$W,16,0)</f>
        <v>2470</v>
      </c>
      <c r="V187" t="b">
        <v>1</v>
      </c>
      <c r="W187" t="b">
        <v>1</v>
      </c>
      <c r="Y187" s="2" t="s">
        <v>543</v>
      </c>
      <c r="Z187">
        <v>6</v>
      </c>
      <c r="AA187" s="10" t="s">
        <v>518</v>
      </c>
      <c r="AB187"/>
      <c r="AS187" t="s">
        <v>54</v>
      </c>
    </row>
    <row r="188" spans="1:45" hidden="1">
      <c r="A188" s="2" t="str">
        <f>LOWER(CONCATENATE(B188,"-",L188))</f>
        <v>soft faux leather loafers in cream and beige-3032_6</v>
      </c>
      <c r="B188" s="2" t="str">
        <f>VLOOKUP(N188,[1]Sheet1!$H:$J,3,0)</f>
        <v>Soft Faux Leather Loafers in Cream and Beige</v>
      </c>
      <c r="C188" s="3" t="e">
        <f>VLOOKUP(N188,[1]Sheet1!$H:$BZ,79,0)</f>
        <v>#REF!</v>
      </c>
      <c r="D188" t="s">
        <v>48</v>
      </c>
      <c r="E188" s="2" t="str">
        <f>VLOOKUP(N188,[1]Sheet1!$H:$P,9,0)</f>
        <v>Loafers</v>
      </c>
      <c r="F188" s="2" t="e">
        <f>VLOOKUP(N188,[1]Sheet1!$H:$AQ,44,0)</f>
        <v>#REF!</v>
      </c>
      <c r="G188" t="b">
        <v>1</v>
      </c>
      <c r="H188" t="s">
        <v>50</v>
      </c>
      <c r="I188" s="2">
        <v>6</v>
      </c>
      <c r="L188" s="2" t="s">
        <v>243</v>
      </c>
      <c r="N188" s="4">
        <v>3032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f>VLOOKUP(N188,[1]Sheet1!$H:$W,16,0)</f>
        <v>2470</v>
      </c>
      <c r="V188" t="b">
        <v>1</v>
      </c>
      <c r="W188" t="b">
        <v>1</v>
      </c>
      <c r="Y188" s="2" t="s">
        <v>543</v>
      </c>
      <c r="Z188">
        <v>1</v>
      </c>
      <c r="AA188" s="2" t="str">
        <f>CONCATENATE("Buy"," ",B188)</f>
        <v>Buy Soft Faux Leather Loafers in Cream and Beige</v>
      </c>
      <c r="AB188" t="b">
        <v>0</v>
      </c>
      <c r="AG188" s="2" t="str">
        <f>VLOOKUP(N188,[1]Sheet1!$A:$C,3,0)</f>
        <v>Soft Faux Leather Loafers in Cream and Beige | Loafers For Women - Karmaplace</v>
      </c>
      <c r="AH188" s="2" t="str">
        <f>VLOOKUP(N188,[1]Sheet1!$A:$F,6,0)</f>
        <v>Shop Soft Faux Leather Loafers in Cream and Beige at best offer price on our online Saree Store. KarmaPlace. Check out Loafers footwear designs at Karmaplace</v>
      </c>
      <c r="AS188" t="s">
        <v>54</v>
      </c>
    </row>
    <row r="189" spans="1:45" hidden="1">
      <c r="D189" t="s">
        <v>48</v>
      </c>
      <c r="E189" s="2" t="str">
        <f>VLOOKUP(N189,[1]Sheet1!$H:$P,9,0)</f>
        <v>Loafers</v>
      </c>
      <c r="G189"/>
      <c r="H189"/>
      <c r="I189" s="2">
        <v>7</v>
      </c>
      <c r="L189" s="2" t="s">
        <v>244</v>
      </c>
      <c r="N189" s="4">
        <v>3032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f>VLOOKUP(N189,[1]Sheet1!$H:$W,16,0)</f>
        <v>2470</v>
      </c>
      <c r="V189" t="b">
        <v>1</v>
      </c>
      <c r="W189" t="b">
        <v>1</v>
      </c>
      <c r="Y189" s="2" t="s">
        <v>543</v>
      </c>
      <c r="Z189">
        <v>2</v>
      </c>
      <c r="AB189"/>
      <c r="AS189" t="s">
        <v>54</v>
      </c>
    </row>
    <row r="190" spans="1:45" hidden="1">
      <c r="D190" t="s">
        <v>48</v>
      </c>
      <c r="E190" s="2" t="str">
        <f>VLOOKUP(N190,[1]Sheet1!$H:$P,9,0)</f>
        <v>Loafers</v>
      </c>
      <c r="G190"/>
      <c r="H190"/>
      <c r="I190" s="2">
        <v>8</v>
      </c>
      <c r="L190" s="2" t="s">
        <v>245</v>
      </c>
      <c r="N190" s="4">
        <v>3032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f>VLOOKUP(N190,[1]Sheet1!$H:$W,16,0)</f>
        <v>2470</v>
      </c>
      <c r="V190" t="b">
        <v>1</v>
      </c>
      <c r="W190" t="b">
        <v>1</v>
      </c>
      <c r="Y190" s="2" t="s">
        <v>543</v>
      </c>
      <c r="Z190">
        <v>3</v>
      </c>
      <c r="AB190"/>
      <c r="AS190" t="s">
        <v>54</v>
      </c>
    </row>
    <row r="191" spans="1:45" hidden="1">
      <c r="D191" t="s">
        <v>48</v>
      </c>
      <c r="E191" s="2" t="str">
        <f>VLOOKUP(N191,[1]Sheet1!$H:$P,9,0)</f>
        <v>Loafers</v>
      </c>
      <c r="G191"/>
      <c r="H191"/>
      <c r="I191" s="2">
        <v>9</v>
      </c>
      <c r="L191" s="2" t="s">
        <v>246</v>
      </c>
      <c r="N191" s="4">
        <v>3032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f>VLOOKUP(N191,[1]Sheet1!$H:$W,16,0)</f>
        <v>2470</v>
      </c>
      <c r="V191" t="b">
        <v>1</v>
      </c>
      <c r="W191" t="b">
        <v>1</v>
      </c>
      <c r="Y191" s="2" t="s">
        <v>543</v>
      </c>
      <c r="Z191">
        <v>4</v>
      </c>
      <c r="AB191"/>
      <c r="AS191" t="s">
        <v>54</v>
      </c>
    </row>
    <row r="192" spans="1:45" hidden="1">
      <c r="D192" t="s">
        <v>48</v>
      </c>
      <c r="E192" s="2" t="str">
        <f>VLOOKUP(N192,[1]Sheet1!$H:$P,9,0)</f>
        <v>Loafers</v>
      </c>
      <c r="G192"/>
      <c r="H192"/>
      <c r="I192" s="2">
        <v>10</v>
      </c>
      <c r="L192" s="2" t="s">
        <v>247</v>
      </c>
      <c r="N192" s="4">
        <v>3032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f>VLOOKUP(N192,[1]Sheet1!$H:$W,16,0)</f>
        <v>2470</v>
      </c>
      <c r="V192" t="b">
        <v>1</v>
      </c>
      <c r="W192" t="b">
        <v>1</v>
      </c>
      <c r="Y192" s="2" t="s">
        <v>543</v>
      </c>
      <c r="Z192">
        <v>5</v>
      </c>
      <c r="AB192"/>
      <c r="AS192" t="s">
        <v>54</v>
      </c>
    </row>
    <row r="193" spans="1:45" hidden="1">
      <c r="D193" t="s">
        <v>48</v>
      </c>
      <c r="E193" s="2" t="str">
        <f>VLOOKUP(N193,[1]Sheet1!$H:$P,9,0)</f>
        <v>Loafers</v>
      </c>
      <c r="G193"/>
      <c r="H193"/>
      <c r="I193" s="2">
        <v>11</v>
      </c>
      <c r="L193" s="2" t="s">
        <v>248</v>
      </c>
      <c r="N193" s="4">
        <v>3032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f>VLOOKUP(N193,[1]Sheet1!$H:$W,16,0)</f>
        <v>2470</v>
      </c>
      <c r="V193" t="b">
        <v>1</v>
      </c>
      <c r="W193" t="b">
        <v>1</v>
      </c>
      <c r="Y193" s="2" t="s">
        <v>543</v>
      </c>
      <c r="Z193">
        <v>6</v>
      </c>
      <c r="AB193"/>
      <c r="AS193" t="s">
        <v>54</v>
      </c>
    </row>
    <row r="194" spans="1:45" ht="15.75">
      <c r="A194" s="2" t="str">
        <f>LOWER(CONCATENATE(B194,"-",L194))</f>
        <v>soft faux leather block heel in copper and gold-3035_6</v>
      </c>
      <c r="B194" s="2" t="str">
        <f>VLOOKUP(N194,[1]Sheet1!$H:$J,3,0)</f>
        <v>Soft Faux Leather Block Heel in Copper and Gold</v>
      </c>
      <c r="C194" s="3" t="e">
        <f>VLOOKUP(N194,[1]Sheet1!$H:$BZ,79,0)</f>
        <v>#REF!</v>
      </c>
      <c r="D194" t="s">
        <v>48</v>
      </c>
      <c r="E194" s="2" t="str">
        <f>VLOOKUP(N194,[1]Sheet1!$H:$P,9,0)</f>
        <v>Block Heel</v>
      </c>
      <c r="F194" s="2" t="e">
        <f>VLOOKUP(N194,[1]Sheet1!$H:$AQ,44,0)</f>
        <v>#REF!</v>
      </c>
      <c r="G194" t="b">
        <v>1</v>
      </c>
      <c r="H194" t="s">
        <v>50</v>
      </c>
      <c r="I194" s="2">
        <v>6</v>
      </c>
      <c r="L194" s="2" t="s">
        <v>249</v>
      </c>
      <c r="N194" s="6">
        <v>3035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f>VLOOKUP(N194,[1]Sheet1!$H:$W,16,0)</f>
        <v>2910</v>
      </c>
      <c r="V194" t="b">
        <v>1</v>
      </c>
      <c r="W194" t="b">
        <v>1</v>
      </c>
      <c r="Y194" s="2" t="s">
        <v>667</v>
      </c>
      <c r="Z194">
        <v>1</v>
      </c>
      <c r="AA194" s="2" t="str">
        <f>CONCATENATE("Buy"," ",B194)</f>
        <v>Buy Soft Faux Leather Block Heel in Copper and Gold</v>
      </c>
      <c r="AB194" t="b">
        <v>0</v>
      </c>
      <c r="AG194" s="2" t="str">
        <f>VLOOKUP(N194,[1]Sheet1!$A:$C,3,0)</f>
        <v>Soft Faux Leather Block Heel in Copper and Gold | Block Heel For Women - Karmaplace</v>
      </c>
      <c r="AH194" s="2" t="str">
        <f>VLOOKUP(N194,[1]Sheet1!$A:$F,6,0)</f>
        <v>Shop Soft Faux Leather Block Heel in Copper and Gold at best offer price on our online Saree Store. KarmaPlace. Check out Block Heels for girls</v>
      </c>
      <c r="AS194" t="s">
        <v>54</v>
      </c>
    </row>
    <row r="195" spans="1:45" ht="15.75">
      <c r="D195" t="s">
        <v>48</v>
      </c>
      <c r="E195" s="2" t="str">
        <f>VLOOKUP(N195,[1]Sheet1!$H:$P,9,0)</f>
        <v>Block Heel</v>
      </c>
      <c r="G195"/>
      <c r="H195"/>
      <c r="I195" s="2">
        <v>7</v>
      </c>
      <c r="L195" s="2" t="s">
        <v>250</v>
      </c>
      <c r="N195" s="6">
        <v>3035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f>VLOOKUP(N195,[1]Sheet1!$H:$W,16,0)</f>
        <v>2910</v>
      </c>
      <c r="V195" t="b">
        <v>1</v>
      </c>
      <c r="W195" t="b">
        <v>1</v>
      </c>
      <c r="Y195" s="2" t="s">
        <v>668</v>
      </c>
      <c r="Z195">
        <v>2</v>
      </c>
      <c r="AB195"/>
      <c r="AS195" t="s">
        <v>54</v>
      </c>
    </row>
    <row r="196" spans="1:45" ht="15.75">
      <c r="D196" t="s">
        <v>48</v>
      </c>
      <c r="E196" s="2" t="str">
        <f>VLOOKUP(N196,[1]Sheet1!$H:$P,9,0)</f>
        <v>Block Heel</v>
      </c>
      <c r="G196"/>
      <c r="H196"/>
      <c r="I196" s="2">
        <v>8</v>
      </c>
      <c r="L196" s="2" t="s">
        <v>251</v>
      </c>
      <c r="N196" s="6">
        <v>3035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f>VLOOKUP(N196,[1]Sheet1!$H:$W,16,0)</f>
        <v>2910</v>
      </c>
      <c r="V196" t="b">
        <v>1</v>
      </c>
      <c r="W196" t="b">
        <v>1</v>
      </c>
      <c r="Y196" s="2" t="s">
        <v>669</v>
      </c>
      <c r="Z196">
        <v>3</v>
      </c>
      <c r="AB196"/>
      <c r="AS196" t="s">
        <v>54</v>
      </c>
    </row>
    <row r="197" spans="1:45" ht="15.75">
      <c r="D197" t="s">
        <v>48</v>
      </c>
      <c r="E197" s="2" t="str">
        <f>VLOOKUP(N197,[1]Sheet1!$H:$P,9,0)</f>
        <v>Block Heel</v>
      </c>
      <c r="G197"/>
      <c r="H197"/>
      <c r="I197" s="2">
        <v>9</v>
      </c>
      <c r="L197" s="2" t="s">
        <v>252</v>
      </c>
      <c r="N197" s="6">
        <v>3035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f>VLOOKUP(N197,[1]Sheet1!$H:$W,16,0)</f>
        <v>2910</v>
      </c>
      <c r="V197" t="b">
        <v>1</v>
      </c>
      <c r="W197" t="b">
        <v>1</v>
      </c>
      <c r="Y197" s="2" t="s">
        <v>670</v>
      </c>
      <c r="Z197">
        <v>4</v>
      </c>
      <c r="AB197"/>
      <c r="AS197" t="s">
        <v>54</v>
      </c>
    </row>
    <row r="198" spans="1:45" ht="15.75" hidden="1">
      <c r="D198" t="s">
        <v>48</v>
      </c>
      <c r="E198" s="2" t="str">
        <f>VLOOKUP(N198,[1]Sheet1!$H:$P,9,0)</f>
        <v>Block Heel</v>
      </c>
      <c r="G198"/>
      <c r="H198"/>
      <c r="I198" s="2">
        <v>10</v>
      </c>
      <c r="L198" s="2" t="s">
        <v>253</v>
      </c>
      <c r="N198" s="6">
        <v>3035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f>VLOOKUP(N198,[1]Sheet1!$H:$W,16,0)</f>
        <v>2910</v>
      </c>
      <c r="V198" t="b">
        <v>1</v>
      </c>
      <c r="W198" t="b">
        <v>1</v>
      </c>
      <c r="Y198" s="2" t="s">
        <v>543</v>
      </c>
      <c r="Z198">
        <v>5</v>
      </c>
      <c r="AB198"/>
      <c r="AS198" t="s">
        <v>54</v>
      </c>
    </row>
    <row r="199" spans="1:45" ht="15.75" hidden="1">
      <c r="D199" t="s">
        <v>48</v>
      </c>
      <c r="E199" s="2" t="str">
        <f>VLOOKUP(N199,[1]Sheet1!$H:$P,9,0)</f>
        <v>Block Heel</v>
      </c>
      <c r="G199"/>
      <c r="H199"/>
      <c r="I199" s="2">
        <v>11</v>
      </c>
      <c r="L199" s="2" t="s">
        <v>254</v>
      </c>
      <c r="N199" s="6">
        <v>3035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f>VLOOKUP(N199,[1]Sheet1!$H:$W,16,0)</f>
        <v>2910</v>
      </c>
      <c r="V199" t="b">
        <v>1</v>
      </c>
      <c r="W199" t="b">
        <v>1</v>
      </c>
      <c r="Y199" s="2" t="s">
        <v>543</v>
      </c>
      <c r="Z199">
        <v>6</v>
      </c>
      <c r="AB199"/>
      <c r="AS199" t="s">
        <v>54</v>
      </c>
    </row>
    <row r="200" spans="1:45">
      <c r="A200" s="2" t="str">
        <f>LOWER(CONCATENATE(B200,"-",L200))</f>
        <v>soft faux leather block heel in black-3036_6</v>
      </c>
      <c r="B200" s="2" t="str">
        <f>VLOOKUP(N200,[1]Sheet1!$H:$J,3,0)</f>
        <v>Soft Faux Leather Block Heel in Black</v>
      </c>
      <c r="C200" s="3" t="e">
        <f>VLOOKUP(N200,[1]Sheet1!$H:$BZ,79,0)</f>
        <v>#REF!</v>
      </c>
      <c r="D200" t="s">
        <v>48</v>
      </c>
      <c r="E200" s="2" t="str">
        <f>VLOOKUP(N200,[1]Sheet1!$H:$P,9,0)</f>
        <v>Block Heel</v>
      </c>
      <c r="F200" s="2" t="e">
        <f>VLOOKUP(N200,[1]Sheet1!$H:$AQ,44,0)</f>
        <v>#REF!</v>
      </c>
      <c r="G200" t="b">
        <v>1</v>
      </c>
      <c r="H200" t="s">
        <v>50</v>
      </c>
      <c r="I200" s="2">
        <v>6</v>
      </c>
      <c r="L200" s="2" t="s">
        <v>255</v>
      </c>
      <c r="N200" s="4">
        <v>3036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f>VLOOKUP(N200,[1]Sheet1!$H:$W,16,0)</f>
        <v>2690</v>
      </c>
      <c r="V200" t="b">
        <v>1</v>
      </c>
      <c r="W200" t="b">
        <v>1</v>
      </c>
      <c r="Y200" s="2" t="s">
        <v>671</v>
      </c>
      <c r="Z200">
        <v>1</v>
      </c>
      <c r="AA200" s="2" t="str">
        <f>CONCATENATE("Buy"," ",B200)</f>
        <v>Buy Soft Faux Leather Block Heel in Black</v>
      </c>
      <c r="AB200" t="b">
        <v>0</v>
      </c>
      <c r="AG200" s="2" t="str">
        <f>VLOOKUP(N200,[1]Sheet1!$A:$C,3,0)</f>
        <v>Soft Faux Leather Block Heel in Black | Block Heel For Women - Karmaplace</v>
      </c>
      <c r="AH200" s="2" t="str">
        <f>VLOOKUP(N200,[1]Sheet1!$A:$F,6,0)</f>
        <v>Shop Soft Faux Leather Block Heel in Black at best offer price on our online Saree Store. KarmaPlace. Check out Block Heel Women's Fashion Sandals</v>
      </c>
      <c r="AS200" t="s">
        <v>54</v>
      </c>
    </row>
    <row r="201" spans="1:45">
      <c r="D201" t="s">
        <v>48</v>
      </c>
      <c r="E201" s="2" t="str">
        <f>VLOOKUP(N201,[1]Sheet1!$H:$P,9,0)</f>
        <v>Block Heel</v>
      </c>
      <c r="G201"/>
      <c r="H201"/>
      <c r="I201" s="2">
        <v>7</v>
      </c>
      <c r="L201" s="2" t="s">
        <v>256</v>
      </c>
      <c r="N201" s="4">
        <v>3036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f>VLOOKUP(N201,[1]Sheet1!$H:$W,16,0)</f>
        <v>2690</v>
      </c>
      <c r="V201" t="b">
        <v>1</v>
      </c>
      <c r="W201" t="b">
        <v>1</v>
      </c>
      <c r="Y201" s="2" t="s">
        <v>672</v>
      </c>
      <c r="Z201">
        <v>2</v>
      </c>
      <c r="AB201"/>
      <c r="AS201" t="s">
        <v>54</v>
      </c>
    </row>
    <row r="202" spans="1:45">
      <c r="D202" t="s">
        <v>48</v>
      </c>
      <c r="E202" s="2" t="str">
        <f>VLOOKUP(N202,[1]Sheet1!$H:$P,9,0)</f>
        <v>Block Heel</v>
      </c>
      <c r="G202"/>
      <c r="H202"/>
      <c r="I202" s="2">
        <v>8</v>
      </c>
      <c r="L202" s="2" t="s">
        <v>257</v>
      </c>
      <c r="N202" s="4">
        <v>3036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f>VLOOKUP(N202,[1]Sheet1!$H:$W,16,0)</f>
        <v>2690</v>
      </c>
      <c r="V202" t="b">
        <v>1</v>
      </c>
      <c r="W202" t="b">
        <v>1</v>
      </c>
      <c r="Y202" s="2" t="s">
        <v>673</v>
      </c>
      <c r="Z202">
        <v>3</v>
      </c>
      <c r="AB202"/>
      <c r="AS202" t="s">
        <v>54</v>
      </c>
    </row>
    <row r="203" spans="1:45">
      <c r="D203" t="s">
        <v>48</v>
      </c>
      <c r="E203" s="2" t="str">
        <f>VLOOKUP(N203,[1]Sheet1!$H:$P,9,0)</f>
        <v>Block Heel</v>
      </c>
      <c r="G203"/>
      <c r="H203"/>
      <c r="I203" s="2">
        <v>9</v>
      </c>
      <c r="L203" s="2" t="s">
        <v>258</v>
      </c>
      <c r="N203" s="4">
        <v>3036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f>VLOOKUP(N203,[1]Sheet1!$H:$W,16,0)</f>
        <v>2690</v>
      </c>
      <c r="V203" t="b">
        <v>1</v>
      </c>
      <c r="W203" t="b">
        <v>1</v>
      </c>
      <c r="Y203" s="2" t="s">
        <v>674</v>
      </c>
      <c r="Z203">
        <v>4</v>
      </c>
      <c r="AB203"/>
      <c r="AS203" t="s">
        <v>54</v>
      </c>
    </row>
    <row r="204" spans="1:45" hidden="1">
      <c r="D204" t="s">
        <v>48</v>
      </c>
      <c r="E204" s="2" t="str">
        <f>VLOOKUP(N204,[1]Sheet1!$H:$P,9,0)</f>
        <v>Block Heel</v>
      </c>
      <c r="G204"/>
      <c r="H204"/>
      <c r="I204" s="2">
        <v>10</v>
      </c>
      <c r="L204" s="2" t="s">
        <v>259</v>
      </c>
      <c r="N204" s="4">
        <v>3036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f>VLOOKUP(N204,[1]Sheet1!$H:$W,16,0)</f>
        <v>2690</v>
      </c>
      <c r="V204" t="b">
        <v>1</v>
      </c>
      <c r="W204" t="b">
        <v>1</v>
      </c>
      <c r="Y204" s="2" t="s">
        <v>543</v>
      </c>
      <c r="Z204">
        <v>5</v>
      </c>
      <c r="AB204"/>
      <c r="AS204" t="s">
        <v>54</v>
      </c>
    </row>
    <row r="205" spans="1:45" hidden="1">
      <c r="D205" t="s">
        <v>48</v>
      </c>
      <c r="E205" s="2" t="str">
        <f>VLOOKUP(N205,[1]Sheet1!$H:$P,9,0)</f>
        <v>Block Heel</v>
      </c>
      <c r="G205"/>
      <c r="H205"/>
      <c r="I205" s="2">
        <v>11</v>
      </c>
      <c r="L205" s="2" t="s">
        <v>260</v>
      </c>
      <c r="N205" s="4">
        <v>3036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f>VLOOKUP(N205,[1]Sheet1!$H:$W,16,0)</f>
        <v>2690</v>
      </c>
      <c r="V205" t="b">
        <v>1</v>
      </c>
      <c r="W205" t="b">
        <v>1</v>
      </c>
      <c r="Y205" s="2" t="s">
        <v>543</v>
      </c>
      <c r="Z205">
        <v>6</v>
      </c>
      <c r="AB205"/>
      <c r="AS205" t="s">
        <v>54</v>
      </c>
    </row>
    <row r="206" spans="1:45" ht="15.75">
      <c r="A206" s="2" t="str">
        <f>LOWER(CONCATENATE(B206,"-",L206))</f>
        <v>soft faux leather block heel in white and purple-3037_6</v>
      </c>
      <c r="B206" s="2" t="str">
        <f>VLOOKUP(N206,[1]Sheet1!$H:$J,3,0)</f>
        <v>Soft Faux Leather Block Heel in White and Purple</v>
      </c>
      <c r="C206" s="3" t="e">
        <f>VLOOKUP(N206,[1]Sheet1!$H:$BZ,79,0)</f>
        <v>#REF!</v>
      </c>
      <c r="D206" t="s">
        <v>48</v>
      </c>
      <c r="E206" s="2" t="str">
        <f>VLOOKUP(N206,[1]Sheet1!$H:$P,9,0)</f>
        <v>Block Heel</v>
      </c>
      <c r="F206" s="2" t="e">
        <f>VLOOKUP(N206,[1]Sheet1!$H:$AQ,44,0)</f>
        <v>#REF!</v>
      </c>
      <c r="G206" t="b">
        <v>1</v>
      </c>
      <c r="H206" t="s">
        <v>50</v>
      </c>
      <c r="I206" s="2">
        <v>6</v>
      </c>
      <c r="L206" s="2" t="s">
        <v>261</v>
      </c>
      <c r="N206" s="6">
        <v>3037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f>VLOOKUP(N206,[1]Sheet1!$H:$W,16,0)</f>
        <v>2690</v>
      </c>
      <c r="V206" t="b">
        <v>1</v>
      </c>
      <c r="W206" t="b">
        <v>1</v>
      </c>
      <c r="Y206" s="2" t="s">
        <v>675</v>
      </c>
      <c r="Z206">
        <v>1</v>
      </c>
      <c r="AA206" s="2" t="str">
        <f>CONCATENATE("Buy"," ",B206)</f>
        <v>Buy Soft Faux Leather Block Heel in White and Purple</v>
      </c>
      <c r="AB206" t="b">
        <v>0</v>
      </c>
      <c r="AG206" s="2" t="str">
        <f>VLOOKUP(N206,[1]Sheet1!$A:$C,3,0)</f>
        <v>Soft Faux Leather Block Heel in White and Purple | Block Heel For Women - Karmaplace</v>
      </c>
      <c r="AH206" s="2" t="str">
        <f>VLOOKUP(N206,[1]Sheet1!$A:$F,6,0)</f>
        <v>Shop Soft Faux Leather Block Heel in White and Purple at best offer price on our online Saree Store. KarmaPlace. Check out High Heels Sandals for Girls &amp; Women</v>
      </c>
      <c r="AS206" t="s">
        <v>54</v>
      </c>
    </row>
    <row r="207" spans="1:45" ht="15.75">
      <c r="D207" t="s">
        <v>48</v>
      </c>
      <c r="E207" s="2" t="str">
        <f>VLOOKUP(N207,[1]Sheet1!$H:$P,9,0)</f>
        <v>Block Heel</v>
      </c>
      <c r="G207"/>
      <c r="H207"/>
      <c r="I207" s="2">
        <v>7</v>
      </c>
      <c r="L207" s="2" t="s">
        <v>262</v>
      </c>
      <c r="N207" s="6">
        <v>3037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f>VLOOKUP(N207,[1]Sheet1!$H:$W,16,0)</f>
        <v>2690</v>
      </c>
      <c r="V207" t="b">
        <v>1</v>
      </c>
      <c r="W207" t="b">
        <v>1</v>
      </c>
      <c r="Y207" s="2" t="s">
        <v>676</v>
      </c>
      <c r="Z207">
        <v>2</v>
      </c>
      <c r="AB207"/>
      <c r="AS207" t="s">
        <v>54</v>
      </c>
    </row>
    <row r="208" spans="1:45" ht="15.75">
      <c r="D208" t="s">
        <v>48</v>
      </c>
      <c r="E208" s="2" t="str">
        <f>VLOOKUP(N208,[1]Sheet1!$H:$P,9,0)</f>
        <v>Block Heel</v>
      </c>
      <c r="G208"/>
      <c r="H208"/>
      <c r="I208" s="2">
        <v>8</v>
      </c>
      <c r="L208" s="2" t="s">
        <v>263</v>
      </c>
      <c r="N208" s="6">
        <v>3037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f>VLOOKUP(N208,[1]Sheet1!$H:$W,16,0)</f>
        <v>2690</v>
      </c>
      <c r="V208" t="b">
        <v>1</v>
      </c>
      <c r="W208" t="b">
        <v>1</v>
      </c>
      <c r="Y208" s="2" t="s">
        <v>677</v>
      </c>
      <c r="Z208">
        <v>3</v>
      </c>
      <c r="AB208"/>
      <c r="AS208" t="s">
        <v>54</v>
      </c>
    </row>
    <row r="209" spans="1:45" ht="15.75">
      <c r="D209" t="s">
        <v>48</v>
      </c>
      <c r="E209" s="2" t="str">
        <f>VLOOKUP(N209,[1]Sheet1!$H:$P,9,0)</f>
        <v>Block Heel</v>
      </c>
      <c r="G209"/>
      <c r="H209"/>
      <c r="I209" s="2">
        <v>9</v>
      </c>
      <c r="L209" s="2" t="s">
        <v>264</v>
      </c>
      <c r="N209" s="6">
        <v>3037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f>VLOOKUP(N209,[1]Sheet1!$H:$W,16,0)</f>
        <v>2690</v>
      </c>
      <c r="V209" t="b">
        <v>1</v>
      </c>
      <c r="W209" t="b">
        <v>1</v>
      </c>
      <c r="Y209" s="2" t="s">
        <v>678</v>
      </c>
      <c r="Z209">
        <v>4</v>
      </c>
      <c r="AB209"/>
      <c r="AS209" t="s">
        <v>54</v>
      </c>
    </row>
    <row r="210" spans="1:45" ht="15.75">
      <c r="D210" t="s">
        <v>48</v>
      </c>
      <c r="E210" s="2" t="str">
        <f>VLOOKUP(N210,[1]Sheet1!$H:$P,9,0)</f>
        <v>Block Heel</v>
      </c>
      <c r="G210"/>
      <c r="H210"/>
      <c r="I210" s="2">
        <v>10</v>
      </c>
      <c r="L210" s="2" t="s">
        <v>265</v>
      </c>
      <c r="N210" s="6">
        <v>3037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f>VLOOKUP(N210,[1]Sheet1!$H:$W,16,0)</f>
        <v>2690</v>
      </c>
      <c r="V210" t="b">
        <v>1</v>
      </c>
      <c r="W210" t="b">
        <v>1</v>
      </c>
      <c r="Y210" s="2" t="s">
        <v>679</v>
      </c>
      <c r="Z210">
        <v>5</v>
      </c>
      <c r="AB210"/>
      <c r="AS210" t="s">
        <v>54</v>
      </c>
    </row>
    <row r="211" spans="1:45" ht="15.75" hidden="1">
      <c r="D211" t="s">
        <v>48</v>
      </c>
      <c r="E211" s="2" t="str">
        <f>VLOOKUP(N211,[1]Sheet1!$H:$P,9,0)</f>
        <v>Block Heel</v>
      </c>
      <c r="G211"/>
      <c r="H211"/>
      <c r="I211" s="2">
        <v>11</v>
      </c>
      <c r="L211" s="2" t="s">
        <v>266</v>
      </c>
      <c r="N211" s="6">
        <v>3037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f>VLOOKUP(N211,[1]Sheet1!$H:$W,16,0)</f>
        <v>2690</v>
      </c>
      <c r="V211" t="b">
        <v>1</v>
      </c>
      <c r="W211" t="b">
        <v>1</v>
      </c>
      <c r="Y211" s="2" t="s">
        <v>543</v>
      </c>
      <c r="Z211">
        <v>6</v>
      </c>
      <c r="AB211"/>
      <c r="AS211" t="s">
        <v>54</v>
      </c>
    </row>
    <row r="212" spans="1:45">
      <c r="A212" s="2" t="str">
        <f>LOWER(CONCATENATE(B212,"-",L212))</f>
        <v>soft faux leather flats in yellow and magenta-3038_6</v>
      </c>
      <c r="B212" s="2" t="str">
        <f>VLOOKUP(N212,[1]Sheet1!$H:$J,3,0)</f>
        <v>Soft Faux Leather Flats in Yellow and Magenta</v>
      </c>
      <c r="C212" s="3" t="e">
        <f>VLOOKUP(N212,[1]Sheet1!$H:$BZ,79,0)</f>
        <v>#REF!</v>
      </c>
      <c r="D212" t="s">
        <v>48</v>
      </c>
      <c r="E212" s="2" t="str">
        <f>VLOOKUP(N212,[1]Sheet1!$H:$P,9,0)</f>
        <v>Flats</v>
      </c>
      <c r="F212" s="2" t="e">
        <f>VLOOKUP(N212,[1]Sheet1!$H:$AQ,44,0)</f>
        <v>#REF!</v>
      </c>
      <c r="G212" t="b">
        <v>1</v>
      </c>
      <c r="H212" t="s">
        <v>50</v>
      </c>
      <c r="I212" s="2">
        <v>6</v>
      </c>
      <c r="L212" s="2" t="s">
        <v>267</v>
      </c>
      <c r="N212" s="4">
        <v>3038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f>VLOOKUP(N212,[1]Sheet1!$H:$W,16,0)</f>
        <v>2470</v>
      </c>
      <c r="V212" t="b">
        <v>1</v>
      </c>
      <c r="W212" t="b">
        <v>1</v>
      </c>
      <c r="Y212" s="2" t="s">
        <v>680</v>
      </c>
      <c r="Z212">
        <v>1</v>
      </c>
      <c r="AA212" s="2" t="str">
        <f>CONCATENATE("Buy"," ",B212)</f>
        <v>Buy Soft Faux Leather Flats in Yellow and Magenta</v>
      </c>
      <c r="AB212" t="b">
        <v>0</v>
      </c>
      <c r="AG212" s="2" t="str">
        <f>VLOOKUP(N212,[1]Sheet1!$A:$C,3,0)</f>
        <v>Soft Faux Leather Flats in Yellow and Magenta | Flats For Women - Karmaplace</v>
      </c>
      <c r="AH212" s="2" t="str">
        <f>VLOOKUP(N212,[1]Sheet1!$A:$F,6,0)</f>
        <v>Shop Soft Faux Leather Flats in Yellow and Magenta at best offer price on our online Saree Store. KarmaPlace. Check out Stylish Women Girls Flats Sandals Online</v>
      </c>
      <c r="AS212" t="s">
        <v>54</v>
      </c>
    </row>
    <row r="213" spans="1:45">
      <c r="D213" t="s">
        <v>48</v>
      </c>
      <c r="E213" s="2" t="str">
        <f>VLOOKUP(N213,[1]Sheet1!$H:$P,9,0)</f>
        <v>Flats</v>
      </c>
      <c r="G213"/>
      <c r="H213"/>
      <c r="I213" s="2">
        <v>7</v>
      </c>
      <c r="L213" s="2" t="s">
        <v>268</v>
      </c>
      <c r="N213" s="4">
        <v>3038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f>VLOOKUP(N213,[1]Sheet1!$H:$W,16,0)</f>
        <v>2470</v>
      </c>
      <c r="V213" t="b">
        <v>1</v>
      </c>
      <c r="W213" t="b">
        <v>1</v>
      </c>
      <c r="Y213" s="2" t="s">
        <v>681</v>
      </c>
      <c r="Z213">
        <v>2</v>
      </c>
      <c r="AA213" s="10" t="s">
        <v>519</v>
      </c>
      <c r="AB213"/>
      <c r="AS213" t="s">
        <v>54</v>
      </c>
    </row>
    <row r="214" spans="1:45">
      <c r="D214" t="s">
        <v>48</v>
      </c>
      <c r="E214" s="2" t="str">
        <f>VLOOKUP(N214,[1]Sheet1!$H:$P,9,0)</f>
        <v>Flats</v>
      </c>
      <c r="G214"/>
      <c r="H214"/>
      <c r="I214" s="2">
        <v>8</v>
      </c>
      <c r="L214" s="2" t="s">
        <v>269</v>
      </c>
      <c r="N214" s="4">
        <v>3038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f>VLOOKUP(N214,[1]Sheet1!$H:$W,16,0)</f>
        <v>2470</v>
      </c>
      <c r="V214" t="b">
        <v>1</v>
      </c>
      <c r="W214" t="b">
        <v>1</v>
      </c>
      <c r="Y214" s="2" t="s">
        <v>682</v>
      </c>
      <c r="Z214">
        <v>3</v>
      </c>
      <c r="AA214" s="10" t="s">
        <v>520</v>
      </c>
      <c r="AB214"/>
      <c r="AS214" t="s">
        <v>54</v>
      </c>
    </row>
    <row r="215" spans="1:45">
      <c r="D215" t="s">
        <v>48</v>
      </c>
      <c r="E215" s="2" t="str">
        <f>VLOOKUP(N215,[1]Sheet1!$H:$P,9,0)</f>
        <v>Flats</v>
      </c>
      <c r="G215"/>
      <c r="H215"/>
      <c r="I215" s="2">
        <v>9</v>
      </c>
      <c r="L215" s="2" t="s">
        <v>270</v>
      </c>
      <c r="N215" s="4">
        <v>3038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f>VLOOKUP(N215,[1]Sheet1!$H:$W,16,0)</f>
        <v>2470</v>
      </c>
      <c r="V215" t="b">
        <v>1</v>
      </c>
      <c r="W215" t="b">
        <v>1</v>
      </c>
      <c r="Y215" s="2" t="s">
        <v>683</v>
      </c>
      <c r="Z215">
        <v>4</v>
      </c>
      <c r="AA215" s="10" t="s">
        <v>521</v>
      </c>
      <c r="AB215"/>
      <c r="AS215" t="s">
        <v>54</v>
      </c>
    </row>
    <row r="216" spans="1:45" hidden="1">
      <c r="D216" t="s">
        <v>48</v>
      </c>
      <c r="E216" s="2" t="str">
        <f>VLOOKUP(N216,[1]Sheet1!$H:$P,9,0)</f>
        <v>Flats</v>
      </c>
      <c r="G216"/>
      <c r="H216"/>
      <c r="I216" s="2">
        <v>10</v>
      </c>
      <c r="L216" s="2" t="s">
        <v>271</v>
      </c>
      <c r="N216" s="4">
        <v>3038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f>VLOOKUP(N216,[1]Sheet1!$H:$W,16,0)</f>
        <v>2470</v>
      </c>
      <c r="V216" t="b">
        <v>1</v>
      </c>
      <c r="W216" t="b">
        <v>1</v>
      </c>
      <c r="Y216" s="2" t="s">
        <v>543</v>
      </c>
      <c r="Z216">
        <v>5</v>
      </c>
      <c r="AA216" s="10" t="s">
        <v>522</v>
      </c>
      <c r="AB216"/>
      <c r="AS216" t="s">
        <v>54</v>
      </c>
    </row>
    <row r="217" spans="1:45" hidden="1">
      <c r="D217" t="s">
        <v>48</v>
      </c>
      <c r="E217" s="2" t="str">
        <f>VLOOKUP(N217,[1]Sheet1!$H:$P,9,0)</f>
        <v>Flats</v>
      </c>
      <c r="G217"/>
      <c r="H217"/>
      <c r="I217" s="2">
        <v>11</v>
      </c>
      <c r="L217" s="2" t="s">
        <v>272</v>
      </c>
      <c r="N217" s="4">
        <v>3038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f>VLOOKUP(N217,[1]Sheet1!$H:$W,16,0)</f>
        <v>2470</v>
      </c>
      <c r="V217" t="b">
        <v>1</v>
      </c>
      <c r="W217" t="b">
        <v>1</v>
      </c>
      <c r="Y217" s="2" t="s">
        <v>543</v>
      </c>
      <c r="Z217">
        <v>6</v>
      </c>
      <c r="AA217" s="10" t="s">
        <v>523</v>
      </c>
      <c r="AB217"/>
      <c r="AS217" t="s">
        <v>54</v>
      </c>
    </row>
    <row r="218" spans="1:45" ht="15.75">
      <c r="A218" s="2" t="str">
        <f>LOWER(CONCATENATE(B218,"-",L218))</f>
        <v>soft faux leather flats in white and sea green-3039_6</v>
      </c>
      <c r="B218" s="2" t="str">
        <f>VLOOKUP(N218,[1]Sheet1!$H:$J,3,0)</f>
        <v>Soft Faux Leather Flats in White and Sea Green</v>
      </c>
      <c r="C218" s="3" t="e">
        <f>VLOOKUP(N218,[1]Sheet1!$H:$BZ,79,0)</f>
        <v>#REF!</v>
      </c>
      <c r="D218" t="s">
        <v>48</v>
      </c>
      <c r="E218" s="2" t="str">
        <f>VLOOKUP(N218,[1]Sheet1!$H:$P,9,0)</f>
        <v>Flats</v>
      </c>
      <c r="F218" s="2" t="e">
        <f>VLOOKUP(N218,[1]Sheet1!$H:$AQ,44,0)</f>
        <v>#REF!</v>
      </c>
      <c r="G218" t="b">
        <v>1</v>
      </c>
      <c r="H218" t="s">
        <v>50</v>
      </c>
      <c r="I218" s="2">
        <v>6</v>
      </c>
      <c r="L218" s="2" t="s">
        <v>273</v>
      </c>
      <c r="N218" s="6">
        <v>3039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f>VLOOKUP(N218,[1]Sheet1!$H:$W,16,0)</f>
        <v>2470</v>
      </c>
      <c r="V218" t="b">
        <v>1</v>
      </c>
      <c r="W218" t="b">
        <v>1</v>
      </c>
      <c r="Y218" s="2" t="s">
        <v>684</v>
      </c>
      <c r="Z218">
        <v>1</v>
      </c>
      <c r="AA218" s="2" t="str">
        <f>CONCATENATE("Buy"," ",B218)</f>
        <v>Buy Soft Faux Leather Flats in White and Sea Green</v>
      </c>
      <c r="AB218" t="b">
        <v>0</v>
      </c>
      <c r="AG218" s="2" t="str">
        <f>VLOOKUP(N218,[1]Sheet1!$A:$C,3,0)</f>
        <v>Soft Faux Leather Flats in White and Sea Green | Flats For Women - Karmaplace</v>
      </c>
      <c r="AH218" s="2" t="str">
        <f>VLOOKUP(N218,[1]Sheet1!$A:$F,6,0)</f>
        <v>Shop Soft Faux Leather Flats in White and Sea Green at best offer price on our online Saree Store. KarmaPlace. Check out Casual Wear Girls Flats Sandals</v>
      </c>
      <c r="AS218" t="s">
        <v>54</v>
      </c>
    </row>
    <row r="219" spans="1:45" ht="15.75">
      <c r="D219" t="s">
        <v>48</v>
      </c>
      <c r="E219" s="2" t="str">
        <f>VLOOKUP(N219,[1]Sheet1!$H:$P,9,0)</f>
        <v>Flats</v>
      </c>
      <c r="G219"/>
      <c r="H219"/>
      <c r="I219" s="2">
        <v>7</v>
      </c>
      <c r="L219" s="2" t="s">
        <v>274</v>
      </c>
      <c r="N219" s="6">
        <v>3039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f>VLOOKUP(N219,[1]Sheet1!$H:$W,16,0)</f>
        <v>2470</v>
      </c>
      <c r="V219" t="b">
        <v>1</v>
      </c>
      <c r="W219" t="b">
        <v>1</v>
      </c>
      <c r="Y219" s="2" t="s">
        <v>685</v>
      </c>
      <c r="Z219">
        <v>2</v>
      </c>
      <c r="AB219"/>
      <c r="AS219" t="s">
        <v>54</v>
      </c>
    </row>
    <row r="220" spans="1:45" ht="15.75">
      <c r="D220" t="s">
        <v>48</v>
      </c>
      <c r="E220" s="2" t="str">
        <f>VLOOKUP(N220,[1]Sheet1!$H:$P,9,0)</f>
        <v>Flats</v>
      </c>
      <c r="G220"/>
      <c r="H220"/>
      <c r="I220" s="2">
        <v>8</v>
      </c>
      <c r="L220" s="2" t="s">
        <v>275</v>
      </c>
      <c r="N220" s="6">
        <v>3039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f>VLOOKUP(N220,[1]Sheet1!$H:$W,16,0)</f>
        <v>2470</v>
      </c>
      <c r="V220" t="b">
        <v>1</v>
      </c>
      <c r="W220" t="b">
        <v>1</v>
      </c>
      <c r="Y220" s="2" t="s">
        <v>686</v>
      </c>
      <c r="Z220">
        <v>3</v>
      </c>
      <c r="AB220"/>
      <c r="AS220" t="s">
        <v>54</v>
      </c>
    </row>
    <row r="221" spans="1:45" ht="15.75" hidden="1">
      <c r="D221" t="s">
        <v>48</v>
      </c>
      <c r="E221" s="2" t="str">
        <f>VLOOKUP(N221,[1]Sheet1!$H:$P,9,0)</f>
        <v>Flats</v>
      </c>
      <c r="G221"/>
      <c r="H221"/>
      <c r="I221" s="2">
        <v>9</v>
      </c>
      <c r="L221" s="2" t="s">
        <v>276</v>
      </c>
      <c r="N221" s="6">
        <v>3039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f>VLOOKUP(N221,[1]Sheet1!$H:$W,16,0)</f>
        <v>2470</v>
      </c>
      <c r="V221" t="b">
        <v>1</v>
      </c>
      <c r="W221" t="b">
        <v>1</v>
      </c>
      <c r="Y221" s="2" t="s">
        <v>543</v>
      </c>
      <c r="Z221">
        <v>4</v>
      </c>
      <c r="AB221"/>
      <c r="AS221" t="s">
        <v>54</v>
      </c>
    </row>
    <row r="222" spans="1:45" ht="15.75" hidden="1">
      <c r="D222" t="s">
        <v>48</v>
      </c>
      <c r="E222" s="2" t="str">
        <f>VLOOKUP(N222,[1]Sheet1!$H:$P,9,0)</f>
        <v>Flats</v>
      </c>
      <c r="G222"/>
      <c r="H222"/>
      <c r="I222" s="2">
        <v>10</v>
      </c>
      <c r="L222" s="2" t="s">
        <v>277</v>
      </c>
      <c r="N222" s="6">
        <v>3039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f>VLOOKUP(N222,[1]Sheet1!$H:$W,16,0)</f>
        <v>2470</v>
      </c>
      <c r="V222" t="b">
        <v>1</v>
      </c>
      <c r="W222" t="b">
        <v>1</v>
      </c>
      <c r="Y222" s="2" t="s">
        <v>543</v>
      </c>
      <c r="Z222">
        <v>5</v>
      </c>
      <c r="AB222"/>
      <c r="AS222" t="s">
        <v>54</v>
      </c>
    </row>
    <row r="223" spans="1:45" ht="15.75" hidden="1">
      <c r="D223" t="s">
        <v>48</v>
      </c>
      <c r="E223" s="2" t="str">
        <f>VLOOKUP(N223,[1]Sheet1!$H:$P,9,0)</f>
        <v>Flats</v>
      </c>
      <c r="G223"/>
      <c r="H223"/>
      <c r="I223" s="2">
        <v>11</v>
      </c>
      <c r="L223" s="2" t="s">
        <v>278</v>
      </c>
      <c r="N223" s="6">
        <v>3039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f>VLOOKUP(N223,[1]Sheet1!$H:$W,16,0)</f>
        <v>2470</v>
      </c>
      <c r="V223" t="b">
        <v>1</v>
      </c>
      <c r="W223" t="b">
        <v>1</v>
      </c>
      <c r="Y223" s="2" t="s">
        <v>543</v>
      </c>
      <c r="Z223">
        <v>6</v>
      </c>
      <c r="AB223"/>
      <c r="AS223" t="s">
        <v>54</v>
      </c>
    </row>
    <row r="224" spans="1:45">
      <c r="A224" s="2" t="str">
        <f>LOWER(CONCATENATE(B224,"-",L224))</f>
        <v>soft faux leather flats in white and baby pink-3040_6</v>
      </c>
      <c r="B224" s="2" t="str">
        <f>VLOOKUP(N224,[1]Sheet1!$H:$J,3,0)</f>
        <v>Soft Faux Leather Flats in White and Baby Pink</v>
      </c>
      <c r="C224" s="3" t="e">
        <f>VLOOKUP(N224,[1]Sheet1!$H:$BZ,79,0)</f>
        <v>#REF!</v>
      </c>
      <c r="D224" t="s">
        <v>48</v>
      </c>
      <c r="E224" s="2" t="str">
        <f>VLOOKUP(N224,[1]Sheet1!$H:$P,9,0)</f>
        <v>Flats</v>
      </c>
      <c r="F224" s="2" t="e">
        <f>VLOOKUP(N224,[1]Sheet1!$H:$AQ,44,0)</f>
        <v>#REF!</v>
      </c>
      <c r="G224" t="b">
        <v>1</v>
      </c>
      <c r="H224" t="s">
        <v>50</v>
      </c>
      <c r="I224" s="2">
        <v>6</v>
      </c>
      <c r="L224" s="2" t="s">
        <v>279</v>
      </c>
      <c r="N224" s="4">
        <v>3040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f>VLOOKUP(N224,[1]Sheet1!$H:$W,16,0)</f>
        <v>2470</v>
      </c>
      <c r="V224" t="b">
        <v>1</v>
      </c>
      <c r="W224" t="b">
        <v>1</v>
      </c>
      <c r="Y224" s="2" t="s">
        <v>687</v>
      </c>
      <c r="Z224">
        <v>1</v>
      </c>
      <c r="AA224" s="2" t="str">
        <f>CONCATENATE("Buy"," ",B224)</f>
        <v>Buy Soft Faux Leather Flats in White and Baby Pink</v>
      </c>
      <c r="AB224" t="b">
        <v>0</v>
      </c>
      <c r="AG224" s="2" t="str">
        <f>VLOOKUP(N224,[1]Sheet1!$A:$C,3,0)</f>
        <v>Soft Faux Leather Flats in White and Baby Pink | Flats For Women - Karmaplace</v>
      </c>
      <c r="AH224" s="2" t="str">
        <f>VLOOKUP(N224,[1]Sheet1!$A:$F,6,0)</f>
        <v>Shop Soft Faux Leather Flats in White and Baby Pink at best offer price on our online Saree Store. KarmaPlace. Check out Best Leather Material Flats Online At Karmaplace</v>
      </c>
      <c r="AS224" t="s">
        <v>54</v>
      </c>
    </row>
    <row r="225" spans="1:45">
      <c r="D225" t="s">
        <v>48</v>
      </c>
      <c r="E225" s="2" t="str">
        <f>VLOOKUP(N225,[1]Sheet1!$H:$P,9,0)</f>
        <v>Flats</v>
      </c>
      <c r="G225"/>
      <c r="H225"/>
      <c r="I225" s="2">
        <v>7</v>
      </c>
      <c r="L225" s="2" t="s">
        <v>280</v>
      </c>
      <c r="N225" s="4">
        <v>3040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f>VLOOKUP(N225,[1]Sheet1!$H:$W,16,0)</f>
        <v>2470</v>
      </c>
      <c r="V225" t="b">
        <v>1</v>
      </c>
      <c r="W225" t="b">
        <v>1</v>
      </c>
      <c r="Y225" s="2" t="s">
        <v>688</v>
      </c>
      <c r="Z225">
        <v>2</v>
      </c>
      <c r="AB225"/>
      <c r="AS225" t="s">
        <v>54</v>
      </c>
    </row>
    <row r="226" spans="1:45">
      <c r="D226" t="s">
        <v>48</v>
      </c>
      <c r="E226" s="2" t="str">
        <f>VLOOKUP(N226,[1]Sheet1!$H:$P,9,0)</f>
        <v>Flats</v>
      </c>
      <c r="G226"/>
      <c r="H226"/>
      <c r="I226" s="2">
        <v>8</v>
      </c>
      <c r="L226" s="2" t="s">
        <v>281</v>
      </c>
      <c r="N226" s="4">
        <v>3040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f>VLOOKUP(N226,[1]Sheet1!$H:$W,16,0)</f>
        <v>2470</v>
      </c>
      <c r="V226" t="b">
        <v>1</v>
      </c>
      <c r="W226" t="b">
        <v>1</v>
      </c>
      <c r="Y226" s="2" t="s">
        <v>689</v>
      </c>
      <c r="Z226">
        <v>3</v>
      </c>
      <c r="AB226"/>
      <c r="AS226" t="s">
        <v>54</v>
      </c>
    </row>
    <row r="227" spans="1:45" hidden="1">
      <c r="D227" t="s">
        <v>48</v>
      </c>
      <c r="E227" s="2" t="str">
        <f>VLOOKUP(N227,[1]Sheet1!$H:$P,9,0)</f>
        <v>Flats</v>
      </c>
      <c r="G227"/>
      <c r="H227"/>
      <c r="I227" s="2">
        <v>9</v>
      </c>
      <c r="L227" s="2" t="s">
        <v>282</v>
      </c>
      <c r="N227" s="4">
        <v>3040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f>VLOOKUP(N227,[1]Sheet1!$H:$W,16,0)</f>
        <v>2470</v>
      </c>
      <c r="V227" t="b">
        <v>1</v>
      </c>
      <c r="W227" t="b">
        <v>1</v>
      </c>
      <c r="Y227" s="2" t="s">
        <v>543</v>
      </c>
      <c r="Z227">
        <v>4</v>
      </c>
      <c r="AB227"/>
      <c r="AS227" t="s">
        <v>54</v>
      </c>
    </row>
    <row r="228" spans="1:45" hidden="1">
      <c r="D228" t="s">
        <v>48</v>
      </c>
      <c r="E228" s="2" t="str">
        <f>VLOOKUP(N228,[1]Sheet1!$H:$P,9,0)</f>
        <v>Flats</v>
      </c>
      <c r="G228"/>
      <c r="H228"/>
      <c r="I228" s="2">
        <v>10</v>
      </c>
      <c r="L228" s="2" t="s">
        <v>283</v>
      </c>
      <c r="N228" s="4">
        <v>3040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f>VLOOKUP(N228,[1]Sheet1!$H:$W,16,0)</f>
        <v>2470</v>
      </c>
      <c r="V228" t="b">
        <v>1</v>
      </c>
      <c r="W228" t="b">
        <v>1</v>
      </c>
      <c r="Y228" s="2" t="s">
        <v>543</v>
      </c>
      <c r="Z228">
        <v>5</v>
      </c>
      <c r="AB228"/>
      <c r="AS228" t="s">
        <v>54</v>
      </c>
    </row>
    <row r="229" spans="1:45" hidden="1">
      <c r="D229" t="s">
        <v>48</v>
      </c>
      <c r="E229" s="2" t="str">
        <f>VLOOKUP(N229,[1]Sheet1!$H:$P,9,0)</f>
        <v>Flats</v>
      </c>
      <c r="G229"/>
      <c r="H229"/>
      <c r="I229" s="2">
        <v>11</v>
      </c>
      <c r="L229" s="2" t="s">
        <v>284</v>
      </c>
      <c r="N229" s="4">
        <v>3040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f>VLOOKUP(N229,[1]Sheet1!$H:$W,16,0)</f>
        <v>2470</v>
      </c>
      <c r="V229" t="b">
        <v>1</v>
      </c>
      <c r="W229" t="b">
        <v>1</v>
      </c>
      <c r="Y229" s="2" t="s">
        <v>543</v>
      </c>
      <c r="Z229">
        <v>6</v>
      </c>
      <c r="AB229"/>
      <c r="AS229" t="s">
        <v>54</v>
      </c>
    </row>
    <row r="230" spans="1:45" ht="15.75">
      <c r="A230" s="2" t="str">
        <f>LOWER(CONCATENATE(B230,"-",L230))</f>
        <v>soft faux leather block heel in yellow and magenta-3041_6</v>
      </c>
      <c r="B230" s="2" t="str">
        <f>VLOOKUP(N230,[1]Sheet1!$H:$J,3,0)</f>
        <v>Soft Faux Leather Block heel in Yellow and Magenta</v>
      </c>
      <c r="C230" s="3" t="e">
        <f>VLOOKUP(N230,[1]Sheet1!$H:$BZ,79,0)</f>
        <v>#REF!</v>
      </c>
      <c r="D230" t="s">
        <v>48</v>
      </c>
      <c r="E230" s="2" t="str">
        <f>VLOOKUP(N230,[1]Sheet1!$H:$P,9,0)</f>
        <v>Block heel</v>
      </c>
      <c r="F230" s="2" t="e">
        <f>VLOOKUP(N230,[1]Sheet1!$H:$AQ,44,0)</f>
        <v>#REF!</v>
      </c>
      <c r="G230" t="b">
        <v>1</v>
      </c>
      <c r="H230" t="s">
        <v>50</v>
      </c>
      <c r="I230" s="2">
        <v>6</v>
      </c>
      <c r="L230" s="2" t="s">
        <v>285</v>
      </c>
      <c r="N230" s="7">
        <v>3041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f>VLOOKUP(N230,[1]Sheet1!$H:$W,16,0)</f>
        <v>2470</v>
      </c>
      <c r="V230" t="b">
        <v>1</v>
      </c>
      <c r="W230" t="b">
        <v>1</v>
      </c>
      <c r="Y230" s="2" t="s">
        <v>690</v>
      </c>
      <c r="Z230">
        <v>1</v>
      </c>
      <c r="AA230" s="2" t="str">
        <f>CONCATENATE("Buy"," ",B230)</f>
        <v>Buy Soft Faux Leather Block heel in Yellow and Magenta</v>
      </c>
      <c r="AB230" t="b">
        <v>0</v>
      </c>
      <c r="AG230" s="2" t="str">
        <f>VLOOKUP(N230,[1]Sheet1!$A:$C,3,0)</f>
        <v>Soft Faux Leather Block heel in Yellow and Magenta | Block heel For Women - Karmaplace</v>
      </c>
      <c r="AH230" s="2" t="str">
        <f>VLOOKUP(N230,[1]Sheet1!$A:$F,6,0)</f>
        <v>Shop Soft Faux Leather Block heel in Yellow and Magenta at best offer price on our online Saree Store. KarmaPlace. Check out Stylish Women Girls Block Heels Sandals Online</v>
      </c>
      <c r="AS230" t="s">
        <v>54</v>
      </c>
    </row>
    <row r="231" spans="1:45" ht="15.75">
      <c r="D231" t="s">
        <v>48</v>
      </c>
      <c r="E231" s="2" t="str">
        <f>VLOOKUP(N231,[1]Sheet1!$H:$P,9,0)</f>
        <v>Block heel</v>
      </c>
      <c r="G231"/>
      <c r="H231"/>
      <c r="I231" s="2">
        <v>7</v>
      </c>
      <c r="L231" s="2" t="s">
        <v>286</v>
      </c>
      <c r="N231" s="7">
        <v>3041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f>VLOOKUP(N231,[1]Sheet1!$H:$W,16,0)</f>
        <v>2470</v>
      </c>
      <c r="V231" t="b">
        <v>1</v>
      </c>
      <c r="W231" t="b">
        <v>1</v>
      </c>
      <c r="Y231" s="2" t="s">
        <v>691</v>
      </c>
      <c r="Z231">
        <v>2</v>
      </c>
      <c r="AB231"/>
      <c r="AS231" t="s">
        <v>54</v>
      </c>
    </row>
    <row r="232" spans="1:45" ht="15.75">
      <c r="D232" t="s">
        <v>48</v>
      </c>
      <c r="E232" s="2" t="str">
        <f>VLOOKUP(N232,[1]Sheet1!$H:$P,9,0)</f>
        <v>Block heel</v>
      </c>
      <c r="G232"/>
      <c r="H232"/>
      <c r="I232" s="2">
        <v>8</v>
      </c>
      <c r="L232" s="2" t="s">
        <v>287</v>
      </c>
      <c r="N232" s="7">
        <v>3041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f>VLOOKUP(N232,[1]Sheet1!$H:$W,16,0)</f>
        <v>2470</v>
      </c>
      <c r="V232" t="b">
        <v>1</v>
      </c>
      <c r="W232" t="b">
        <v>1</v>
      </c>
      <c r="Y232" s="2" t="s">
        <v>692</v>
      </c>
      <c r="Z232">
        <v>3</v>
      </c>
      <c r="AB232"/>
      <c r="AS232" t="s">
        <v>54</v>
      </c>
    </row>
    <row r="233" spans="1:45" ht="15.75">
      <c r="D233" t="s">
        <v>48</v>
      </c>
      <c r="E233" s="2" t="str">
        <f>VLOOKUP(N233,[1]Sheet1!$H:$P,9,0)</f>
        <v>Block heel</v>
      </c>
      <c r="G233"/>
      <c r="H233"/>
      <c r="I233" s="2">
        <v>9</v>
      </c>
      <c r="L233" s="2" t="s">
        <v>288</v>
      </c>
      <c r="N233" s="7">
        <v>3041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f>VLOOKUP(N233,[1]Sheet1!$H:$W,16,0)</f>
        <v>2470</v>
      </c>
      <c r="V233" t="b">
        <v>1</v>
      </c>
      <c r="W233" t="b">
        <v>1</v>
      </c>
      <c r="Y233" s="2" t="s">
        <v>693</v>
      </c>
      <c r="Z233">
        <v>4</v>
      </c>
      <c r="AB233"/>
      <c r="AS233" t="s">
        <v>54</v>
      </c>
    </row>
    <row r="234" spans="1:45" ht="15.75" hidden="1">
      <c r="D234" t="s">
        <v>48</v>
      </c>
      <c r="E234" s="2" t="str">
        <f>VLOOKUP(N234,[1]Sheet1!$H:$P,9,0)</f>
        <v>Block heel</v>
      </c>
      <c r="G234"/>
      <c r="H234"/>
      <c r="I234" s="2">
        <v>10</v>
      </c>
      <c r="L234" s="2" t="s">
        <v>289</v>
      </c>
      <c r="N234" s="7">
        <v>3041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f>VLOOKUP(N234,[1]Sheet1!$H:$W,16,0)</f>
        <v>2470</v>
      </c>
      <c r="V234" t="b">
        <v>1</v>
      </c>
      <c r="W234" t="b">
        <v>1</v>
      </c>
      <c r="Y234" s="2" t="s">
        <v>543</v>
      </c>
      <c r="Z234">
        <v>5</v>
      </c>
      <c r="AB234"/>
      <c r="AS234" t="s">
        <v>54</v>
      </c>
    </row>
    <row r="235" spans="1:45" ht="15.75" hidden="1">
      <c r="D235" t="s">
        <v>48</v>
      </c>
      <c r="E235" s="2" t="str">
        <f>VLOOKUP(N235,[1]Sheet1!$H:$P,9,0)</f>
        <v>Block heel</v>
      </c>
      <c r="G235"/>
      <c r="H235"/>
      <c r="I235" s="2">
        <v>11</v>
      </c>
      <c r="L235" s="2" t="s">
        <v>290</v>
      </c>
      <c r="N235" s="7">
        <v>3041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f>VLOOKUP(N235,[1]Sheet1!$H:$W,16,0)</f>
        <v>2470</v>
      </c>
      <c r="V235" t="b">
        <v>1</v>
      </c>
      <c r="W235" t="b">
        <v>1</v>
      </c>
      <c r="Y235" s="2" t="s">
        <v>543</v>
      </c>
      <c r="Z235">
        <v>6</v>
      </c>
      <c r="AB235"/>
      <c r="AS235" t="s">
        <v>54</v>
      </c>
    </row>
    <row r="236" spans="1:45" ht="15.75">
      <c r="A236" s="2" t="str">
        <f>LOWER(CONCATENATE(B236,"-",L236))</f>
        <v>soft faux leather wedges in red and gold-3051_6</v>
      </c>
      <c r="B236" s="2" t="str">
        <f>VLOOKUP(N236,[1]Sheet1!$H:$J,3,0)</f>
        <v>Soft Faux Leather Wedges in Red and Gold</v>
      </c>
      <c r="C236" s="3" t="e">
        <f>VLOOKUP(N236,[1]Sheet1!$H:$BZ,79,0)</f>
        <v>#REF!</v>
      </c>
      <c r="D236" t="s">
        <v>48</v>
      </c>
      <c r="E236" s="2" t="str">
        <f>VLOOKUP(N236,[1]Sheet1!$H:$P,9,0)</f>
        <v>Wedges</v>
      </c>
      <c r="F236" s="2" t="e">
        <f>VLOOKUP(N236,[1]Sheet1!$H:$AQ,44,0)</f>
        <v>#REF!</v>
      </c>
      <c r="G236" t="b">
        <v>1</v>
      </c>
      <c r="H236" t="s">
        <v>50</v>
      </c>
      <c r="I236" s="2">
        <v>6</v>
      </c>
      <c r="L236" s="2" t="s">
        <v>291</v>
      </c>
      <c r="N236" s="7">
        <v>3051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f>VLOOKUP(N236,[1]Sheet1!$H:$W,16,0)</f>
        <v>3790</v>
      </c>
      <c r="V236" t="b">
        <v>1</v>
      </c>
      <c r="W236" t="b">
        <v>1</v>
      </c>
      <c r="Y236" s="2" t="s">
        <v>694</v>
      </c>
      <c r="Z236">
        <v>1</v>
      </c>
      <c r="AA236" s="2" t="str">
        <f>CONCATENATE("Buy"," ",B236)</f>
        <v>Buy Soft Faux Leather Wedges in Red and Gold</v>
      </c>
      <c r="AB236" t="b">
        <v>0</v>
      </c>
      <c r="AG236" s="2" t="str">
        <f>VLOOKUP(N236,[1]Sheet1!$A:$C,3,0)</f>
        <v>Soft Faux Leather Wedges in Red and Gold | Wedges For Women - Karmaplace</v>
      </c>
      <c r="AH236" s="2" t="str">
        <f>VLOOKUP(N236,[1]Sheet1!$A:$F,6,0)</f>
        <v>Shop Soft Faux Leather Wedges in Red and Gold at best offer price on our online Saree Store. KarmaPlace. Check out Designer Wedges for Ladies</v>
      </c>
      <c r="AS236" t="s">
        <v>54</v>
      </c>
    </row>
    <row r="237" spans="1:45" ht="15.75">
      <c r="D237" t="s">
        <v>48</v>
      </c>
      <c r="E237" s="2" t="str">
        <f>VLOOKUP(N237,[1]Sheet1!$H:$P,9,0)</f>
        <v>Wedges</v>
      </c>
      <c r="G237"/>
      <c r="H237"/>
      <c r="I237" s="2">
        <v>7</v>
      </c>
      <c r="L237" s="2" t="s">
        <v>292</v>
      </c>
      <c r="N237" s="7">
        <v>3051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f>VLOOKUP(N237,[1]Sheet1!$H:$W,16,0)</f>
        <v>3790</v>
      </c>
      <c r="V237" t="b">
        <v>1</v>
      </c>
      <c r="W237" t="b">
        <v>1</v>
      </c>
      <c r="Y237" s="2" t="s">
        <v>695</v>
      </c>
      <c r="Z237">
        <v>2</v>
      </c>
      <c r="AB237"/>
      <c r="AS237" t="s">
        <v>54</v>
      </c>
    </row>
    <row r="238" spans="1:45" ht="15.75">
      <c r="D238" t="s">
        <v>48</v>
      </c>
      <c r="E238" s="2" t="str">
        <f>VLOOKUP(N238,[1]Sheet1!$H:$P,9,0)</f>
        <v>Wedges</v>
      </c>
      <c r="G238"/>
      <c r="H238"/>
      <c r="I238" s="2">
        <v>8</v>
      </c>
      <c r="L238" s="2" t="s">
        <v>293</v>
      </c>
      <c r="N238" s="7">
        <v>3051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f>VLOOKUP(N238,[1]Sheet1!$H:$W,16,0)</f>
        <v>3790</v>
      </c>
      <c r="V238" t="b">
        <v>1</v>
      </c>
      <c r="W238" t="b">
        <v>1</v>
      </c>
      <c r="Y238" s="2" t="s">
        <v>696</v>
      </c>
      <c r="Z238">
        <v>3</v>
      </c>
      <c r="AB238"/>
      <c r="AS238" t="s">
        <v>54</v>
      </c>
    </row>
    <row r="239" spans="1:45" ht="15.75">
      <c r="D239" t="s">
        <v>48</v>
      </c>
      <c r="E239" s="2" t="str">
        <f>VLOOKUP(N239,[1]Sheet1!$H:$P,9,0)</f>
        <v>Wedges</v>
      </c>
      <c r="G239"/>
      <c r="H239"/>
      <c r="I239" s="2">
        <v>9</v>
      </c>
      <c r="L239" s="2" t="s">
        <v>294</v>
      </c>
      <c r="N239" s="7">
        <v>3051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f>VLOOKUP(N239,[1]Sheet1!$H:$W,16,0)</f>
        <v>3790</v>
      </c>
      <c r="V239" t="b">
        <v>1</v>
      </c>
      <c r="W239" t="b">
        <v>1</v>
      </c>
      <c r="Y239" s="2" t="s">
        <v>697</v>
      </c>
      <c r="Z239">
        <v>4</v>
      </c>
      <c r="AB239"/>
      <c r="AS239" t="s">
        <v>54</v>
      </c>
    </row>
    <row r="240" spans="1:45" ht="15.75" hidden="1">
      <c r="D240" t="s">
        <v>48</v>
      </c>
      <c r="E240" s="2" t="str">
        <f>VLOOKUP(N240,[1]Sheet1!$H:$P,9,0)</f>
        <v>Wedges</v>
      </c>
      <c r="G240"/>
      <c r="H240"/>
      <c r="I240" s="2">
        <v>10</v>
      </c>
      <c r="L240" s="2" t="s">
        <v>295</v>
      </c>
      <c r="N240" s="7">
        <v>3051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f>VLOOKUP(N240,[1]Sheet1!$H:$W,16,0)</f>
        <v>3790</v>
      </c>
      <c r="V240" t="b">
        <v>1</v>
      </c>
      <c r="W240" t="b">
        <v>1</v>
      </c>
      <c r="Y240" s="2" t="s">
        <v>543</v>
      </c>
      <c r="Z240">
        <v>5</v>
      </c>
      <c r="AB240"/>
      <c r="AS240" t="s">
        <v>54</v>
      </c>
    </row>
    <row r="241" spans="1:45" ht="15.75" hidden="1">
      <c r="D241" t="s">
        <v>48</v>
      </c>
      <c r="E241" s="2" t="str">
        <f>VLOOKUP(N241,[1]Sheet1!$H:$P,9,0)</f>
        <v>Wedges</v>
      </c>
      <c r="G241"/>
      <c r="H241"/>
      <c r="I241" s="2">
        <v>11</v>
      </c>
      <c r="L241" s="2" t="s">
        <v>296</v>
      </c>
      <c r="N241" s="7">
        <v>3051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f>VLOOKUP(N241,[1]Sheet1!$H:$W,16,0)</f>
        <v>3790</v>
      </c>
      <c r="V241" t="b">
        <v>1</v>
      </c>
      <c r="W241" t="b">
        <v>1</v>
      </c>
      <c r="Y241" s="2" t="s">
        <v>543</v>
      </c>
      <c r="Z241">
        <v>6</v>
      </c>
      <c r="AB241"/>
      <c r="AS241" t="s">
        <v>54</v>
      </c>
    </row>
    <row r="242" spans="1:45">
      <c r="A242" s="2" t="str">
        <f>LOWER(CONCATENATE(B242,"-",L242))</f>
        <v>soft faux leather wedges in black and gold-3052_6</v>
      </c>
      <c r="B242" s="2" t="str">
        <f>VLOOKUP(N242,[1]Sheet1!$H:$J,3,0)</f>
        <v>Soft Faux Leather Wedges in Black and Gold</v>
      </c>
      <c r="C242" s="3" t="e">
        <f>VLOOKUP(N242,[1]Sheet1!$H:$BZ,79,0)</f>
        <v>#REF!</v>
      </c>
      <c r="D242" t="s">
        <v>48</v>
      </c>
      <c r="E242" s="2" t="str">
        <f>VLOOKUP(N242,[1]Sheet1!$H:$P,9,0)</f>
        <v>Wedges</v>
      </c>
      <c r="F242" s="2" t="e">
        <f>VLOOKUP(N242,[1]Sheet1!$H:$AQ,44,0)</f>
        <v>#REF!</v>
      </c>
      <c r="G242" t="b">
        <v>1</v>
      </c>
      <c r="H242" t="s">
        <v>50</v>
      </c>
      <c r="I242" s="2">
        <v>6</v>
      </c>
      <c r="L242" s="2" t="s">
        <v>297</v>
      </c>
      <c r="N242" s="4">
        <v>3052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f>VLOOKUP(N242,[1]Sheet1!$H:$W,16,0)</f>
        <v>3790</v>
      </c>
      <c r="V242" t="b">
        <v>1</v>
      </c>
      <c r="W242" t="b">
        <v>1</v>
      </c>
      <c r="Y242" s="2" t="s">
        <v>698</v>
      </c>
      <c r="Z242">
        <v>1</v>
      </c>
      <c r="AA242" s="2" t="str">
        <f>CONCATENATE("Buy"," ",B242)</f>
        <v>Buy Soft Faux Leather Wedges in Black and Gold</v>
      </c>
      <c r="AB242" t="b">
        <v>0</v>
      </c>
      <c r="AG242" s="2" t="str">
        <f>VLOOKUP(N242,[1]Sheet1!$A:$C,3,0)</f>
        <v>Soft Faux Leather Wedges in Black and Gold | Wedges For Women - Karmaplace</v>
      </c>
      <c r="AH242" s="2" t="str">
        <f>VLOOKUP(N242,[1]Sheet1!$A:$F,6,0)</f>
        <v>Shop Soft Faux Leather Wedges in Black and Gold at best offer price on our online Saree Store. KarmaPlace. Check out Ladies Wedges Sandals</v>
      </c>
      <c r="AS242" t="s">
        <v>54</v>
      </c>
    </row>
    <row r="243" spans="1:45">
      <c r="D243" t="s">
        <v>48</v>
      </c>
      <c r="E243" s="2" t="str">
        <f>VLOOKUP(N243,[1]Sheet1!$H:$P,9,0)</f>
        <v>Wedges</v>
      </c>
      <c r="G243"/>
      <c r="H243"/>
      <c r="I243" s="2">
        <v>7</v>
      </c>
      <c r="L243" s="2" t="s">
        <v>298</v>
      </c>
      <c r="N243" s="4">
        <v>3052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f>VLOOKUP(N243,[1]Sheet1!$H:$W,16,0)</f>
        <v>3790</v>
      </c>
      <c r="V243" t="b">
        <v>1</v>
      </c>
      <c r="W243" t="b">
        <v>1</v>
      </c>
      <c r="Y243" s="2" t="s">
        <v>699</v>
      </c>
      <c r="Z243">
        <v>2</v>
      </c>
      <c r="AB243"/>
      <c r="AS243" t="s">
        <v>54</v>
      </c>
    </row>
    <row r="244" spans="1:45" hidden="1">
      <c r="D244" t="s">
        <v>48</v>
      </c>
      <c r="E244" s="2" t="str">
        <f>VLOOKUP(N244,[1]Sheet1!$H:$P,9,0)</f>
        <v>Wedges</v>
      </c>
      <c r="G244"/>
      <c r="H244"/>
      <c r="I244" s="2">
        <v>8</v>
      </c>
      <c r="L244" s="2" t="s">
        <v>299</v>
      </c>
      <c r="N244" s="4">
        <v>3052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f>VLOOKUP(N244,[1]Sheet1!$H:$W,16,0)</f>
        <v>3790</v>
      </c>
      <c r="V244" t="b">
        <v>1</v>
      </c>
      <c r="W244" t="b">
        <v>1</v>
      </c>
      <c r="Y244" s="2" t="s">
        <v>543</v>
      </c>
      <c r="Z244">
        <v>3</v>
      </c>
      <c r="AB244"/>
      <c r="AS244" t="s">
        <v>54</v>
      </c>
    </row>
    <row r="245" spans="1:45" hidden="1">
      <c r="D245" t="s">
        <v>48</v>
      </c>
      <c r="E245" s="2" t="str">
        <f>VLOOKUP(N245,[1]Sheet1!$H:$P,9,0)</f>
        <v>Wedges</v>
      </c>
      <c r="G245"/>
      <c r="H245"/>
      <c r="I245" s="2">
        <v>9</v>
      </c>
      <c r="L245" s="2" t="s">
        <v>300</v>
      </c>
      <c r="N245" s="4">
        <v>3052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f>VLOOKUP(N245,[1]Sheet1!$H:$W,16,0)</f>
        <v>3790</v>
      </c>
      <c r="V245" t="b">
        <v>1</v>
      </c>
      <c r="W245" t="b">
        <v>1</v>
      </c>
      <c r="Y245" s="2" t="s">
        <v>543</v>
      </c>
      <c r="Z245">
        <v>4</v>
      </c>
      <c r="AB245"/>
      <c r="AS245" t="s">
        <v>54</v>
      </c>
    </row>
    <row r="246" spans="1:45" hidden="1">
      <c r="D246" t="s">
        <v>48</v>
      </c>
      <c r="E246" s="2" t="str">
        <f>VLOOKUP(N246,[1]Sheet1!$H:$P,9,0)</f>
        <v>Wedges</v>
      </c>
      <c r="G246"/>
      <c r="H246"/>
      <c r="I246" s="2">
        <v>10</v>
      </c>
      <c r="L246" s="2" t="s">
        <v>301</v>
      </c>
      <c r="N246" s="4">
        <v>3052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f>VLOOKUP(N246,[1]Sheet1!$H:$W,16,0)</f>
        <v>3790</v>
      </c>
      <c r="V246" t="b">
        <v>1</v>
      </c>
      <c r="W246" t="b">
        <v>1</v>
      </c>
      <c r="Y246" s="2" t="s">
        <v>543</v>
      </c>
      <c r="Z246">
        <v>5</v>
      </c>
      <c r="AB246"/>
      <c r="AS246" t="s">
        <v>54</v>
      </c>
    </row>
    <row r="247" spans="1:45" hidden="1">
      <c r="D247" t="s">
        <v>48</v>
      </c>
      <c r="E247" s="2" t="str">
        <f>VLOOKUP(N247,[1]Sheet1!$H:$P,9,0)</f>
        <v>Wedges</v>
      </c>
      <c r="G247"/>
      <c r="H247"/>
      <c r="I247" s="2">
        <v>11</v>
      </c>
      <c r="L247" s="2" t="s">
        <v>302</v>
      </c>
      <c r="N247" s="4">
        <v>3052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f>VLOOKUP(N247,[1]Sheet1!$H:$W,16,0)</f>
        <v>3790</v>
      </c>
      <c r="V247" t="b">
        <v>1</v>
      </c>
      <c r="W247" t="b">
        <v>1</v>
      </c>
      <c r="Y247" s="2" t="s">
        <v>543</v>
      </c>
      <c r="Z247">
        <v>6</v>
      </c>
      <c r="AB247"/>
      <c r="AS247" t="s">
        <v>54</v>
      </c>
    </row>
    <row r="248" spans="1:45" ht="15.75">
      <c r="A248" s="2" t="str">
        <f>LOWER(CONCATENATE(B248,"-",L248))</f>
        <v>soft faux leather wedges in gold and red-3053_6</v>
      </c>
      <c r="B248" s="2" t="str">
        <f>VLOOKUP(N248,[1]Sheet1!$H:$J,3,0)</f>
        <v>Soft Faux Leather Wedges in Gold and Red</v>
      </c>
      <c r="C248" s="3" t="e">
        <f>VLOOKUP(N248,[1]Sheet1!$H:$BZ,79,0)</f>
        <v>#REF!</v>
      </c>
      <c r="D248" t="s">
        <v>48</v>
      </c>
      <c r="E248" s="2" t="str">
        <f>VLOOKUP(N248,[1]Sheet1!$H:$P,9,0)</f>
        <v>Wedges</v>
      </c>
      <c r="F248" s="2" t="e">
        <f>VLOOKUP(N248,[1]Sheet1!$H:$AQ,44,0)</f>
        <v>#REF!</v>
      </c>
      <c r="G248" t="b">
        <v>1</v>
      </c>
      <c r="H248" t="s">
        <v>50</v>
      </c>
      <c r="I248" s="2">
        <v>6</v>
      </c>
      <c r="L248" s="2" t="s">
        <v>303</v>
      </c>
      <c r="N248" s="7">
        <v>3053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f>VLOOKUP(N248,[1]Sheet1!$H:$W,16,0)</f>
        <v>3790</v>
      </c>
      <c r="V248" t="b">
        <v>1</v>
      </c>
      <c r="W248" t="b">
        <v>1</v>
      </c>
      <c r="Y248" s="2" t="s">
        <v>700</v>
      </c>
      <c r="Z248">
        <v>1</v>
      </c>
      <c r="AA248" s="2" t="str">
        <f>CONCATENATE("Buy"," ",B248)</f>
        <v>Buy Soft Faux Leather Wedges in Gold and Red</v>
      </c>
      <c r="AB248" t="b">
        <v>0</v>
      </c>
      <c r="AG248" s="2" t="str">
        <f>VLOOKUP(N248,[1]Sheet1!$A:$C,3,0)</f>
        <v>Soft Faux Leather Wedges in Gold and Red | Wedges For Women - Karmaplace</v>
      </c>
      <c r="AH248" s="2" t="str">
        <f>VLOOKUP(N248,[1]Sheet1!$A:$F,6,0)</f>
        <v>Shop Soft Faux Leather Wedges in Gold and Red at best offer price on our online Saree Store. KarmaPlace. Check out Designer Wedges for Girls</v>
      </c>
      <c r="AS248" t="s">
        <v>54</v>
      </c>
    </row>
    <row r="249" spans="1:45" ht="15.75">
      <c r="D249" t="s">
        <v>48</v>
      </c>
      <c r="E249" s="2" t="str">
        <f>VLOOKUP(N249,[1]Sheet1!$H:$P,9,0)</f>
        <v>Wedges</v>
      </c>
      <c r="G249"/>
      <c r="H249"/>
      <c r="I249" s="2">
        <v>7</v>
      </c>
      <c r="L249" s="2" t="s">
        <v>304</v>
      </c>
      <c r="N249" s="7">
        <v>3053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f>VLOOKUP(N249,[1]Sheet1!$H:$W,16,0)</f>
        <v>3790</v>
      </c>
      <c r="V249" t="b">
        <v>1</v>
      </c>
      <c r="W249" t="b">
        <v>1</v>
      </c>
      <c r="Y249" s="2" t="s">
        <v>701</v>
      </c>
      <c r="Z249">
        <v>2</v>
      </c>
      <c r="AB249"/>
      <c r="AS249" t="s">
        <v>54</v>
      </c>
    </row>
    <row r="250" spans="1:45" ht="15.75">
      <c r="D250" t="s">
        <v>48</v>
      </c>
      <c r="E250" s="2" t="str">
        <f>VLOOKUP(N250,[1]Sheet1!$H:$P,9,0)</f>
        <v>Wedges</v>
      </c>
      <c r="G250"/>
      <c r="H250"/>
      <c r="I250" s="2">
        <v>8</v>
      </c>
      <c r="L250" s="2" t="s">
        <v>305</v>
      </c>
      <c r="N250" s="7">
        <v>3053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f>VLOOKUP(N250,[1]Sheet1!$H:$W,16,0)</f>
        <v>3790</v>
      </c>
      <c r="V250" t="b">
        <v>1</v>
      </c>
      <c r="W250" t="b">
        <v>1</v>
      </c>
      <c r="Y250" s="2" t="s">
        <v>702</v>
      </c>
      <c r="Z250">
        <v>3</v>
      </c>
      <c r="AB250"/>
      <c r="AS250" t="s">
        <v>54</v>
      </c>
    </row>
    <row r="251" spans="1:45" ht="15.75">
      <c r="D251" t="s">
        <v>48</v>
      </c>
      <c r="E251" s="2" t="str">
        <f>VLOOKUP(N251,[1]Sheet1!$H:$P,9,0)</f>
        <v>Wedges</v>
      </c>
      <c r="G251"/>
      <c r="H251"/>
      <c r="I251" s="2">
        <v>9</v>
      </c>
      <c r="L251" s="2" t="s">
        <v>306</v>
      </c>
      <c r="N251" s="7">
        <v>3053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f>VLOOKUP(N251,[1]Sheet1!$H:$W,16,0)</f>
        <v>3790</v>
      </c>
      <c r="V251" t="b">
        <v>1</v>
      </c>
      <c r="W251" t="b">
        <v>1</v>
      </c>
      <c r="Y251" s="2" t="s">
        <v>703</v>
      </c>
      <c r="Z251">
        <v>4</v>
      </c>
      <c r="AB251"/>
      <c r="AS251" t="s">
        <v>54</v>
      </c>
    </row>
    <row r="252" spans="1:45" ht="15.75" hidden="1">
      <c r="D252" t="s">
        <v>48</v>
      </c>
      <c r="E252" s="2" t="str">
        <f>VLOOKUP(N252,[1]Sheet1!$H:$P,9,0)</f>
        <v>Wedges</v>
      </c>
      <c r="G252"/>
      <c r="H252"/>
      <c r="I252" s="2">
        <v>10</v>
      </c>
      <c r="L252" s="2" t="s">
        <v>307</v>
      </c>
      <c r="N252" s="7">
        <v>3053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f>VLOOKUP(N252,[1]Sheet1!$H:$W,16,0)</f>
        <v>3790</v>
      </c>
      <c r="V252" t="b">
        <v>1</v>
      </c>
      <c r="W252" t="b">
        <v>1</v>
      </c>
      <c r="Y252" s="2" t="s">
        <v>543</v>
      </c>
      <c r="Z252">
        <v>5</v>
      </c>
      <c r="AB252"/>
      <c r="AS252" t="s">
        <v>54</v>
      </c>
    </row>
    <row r="253" spans="1:45" ht="15.75" hidden="1">
      <c r="D253" t="s">
        <v>48</v>
      </c>
      <c r="E253" s="2" t="str">
        <f>VLOOKUP(N253,[1]Sheet1!$H:$P,9,0)</f>
        <v>Wedges</v>
      </c>
      <c r="G253"/>
      <c r="H253"/>
      <c r="I253" s="2">
        <v>11</v>
      </c>
      <c r="L253" s="2" t="s">
        <v>308</v>
      </c>
      <c r="N253" s="7">
        <v>3053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f>VLOOKUP(N253,[1]Sheet1!$H:$W,16,0)</f>
        <v>3790</v>
      </c>
      <c r="V253" t="b">
        <v>1</v>
      </c>
      <c r="W253" t="b">
        <v>1</v>
      </c>
      <c r="Y253" s="2" t="s">
        <v>543</v>
      </c>
      <c r="Z253">
        <v>6</v>
      </c>
      <c r="AB253"/>
      <c r="AS253" t="s">
        <v>54</v>
      </c>
    </row>
    <row r="254" spans="1:45">
      <c r="A254" s="2" t="str">
        <f>LOWER(CONCATENATE(B254,"-",L254))</f>
        <v>soft faux leather kolapuri flats in brown and gold-3054_6</v>
      </c>
      <c r="B254" s="2" t="str">
        <f>VLOOKUP(N254,[1]Sheet1!$H:$J,3,0)</f>
        <v>Soft Faux Leather Kolapuri Flats in Brown and Gold</v>
      </c>
      <c r="C254" s="3" t="e">
        <f>VLOOKUP(N254,[1]Sheet1!$H:$BZ,79,0)</f>
        <v>#REF!</v>
      </c>
      <c r="D254" t="s">
        <v>48</v>
      </c>
      <c r="E254" s="2" t="str">
        <f>VLOOKUP(N254,[1]Sheet1!$H:$P,9,0)</f>
        <v>Kolapuri Flats</v>
      </c>
      <c r="F254" s="2" t="e">
        <f>VLOOKUP(N254,[1]Sheet1!$H:$AQ,44,0)</f>
        <v>#REF!</v>
      </c>
      <c r="G254" t="b">
        <v>1</v>
      </c>
      <c r="H254" t="s">
        <v>50</v>
      </c>
      <c r="I254" s="2">
        <v>6</v>
      </c>
      <c r="L254" s="2" t="s">
        <v>309</v>
      </c>
      <c r="N254" s="4">
        <v>3054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f>VLOOKUP(N254,[1]Sheet1!$H:$W,16,0)</f>
        <v>2299</v>
      </c>
      <c r="V254" t="b">
        <v>1</v>
      </c>
      <c r="W254" t="b">
        <v>1</v>
      </c>
      <c r="Y254" s="2" t="s">
        <v>704</v>
      </c>
      <c r="Z254">
        <v>1</v>
      </c>
      <c r="AA254" s="2" t="str">
        <f>CONCATENATE("Buy"," ",B254)</f>
        <v>Buy Soft Faux Leather Kolapuri Flats in Brown and Gold</v>
      </c>
      <c r="AB254" t="b">
        <v>0</v>
      </c>
      <c r="AG254" s="2" t="str">
        <f>VLOOKUP(N254,[1]Sheet1!$A:$C,3,0)</f>
        <v>Soft Faux Leather Kolapuri Flats in Brown and Gold | Kolapuri Flats For Women - Karmaplace</v>
      </c>
      <c r="AH254" s="2" t="str">
        <f>VLOOKUP(N254,[1]Sheet1!$A:$F,6,0)</f>
        <v>Shop Soft Faux Leather Kolapuri Flats in Brown and Gold at best offer price on our online Saree Store. KarmaPlace. Check out Womens Kolhapuris Online</v>
      </c>
      <c r="AS254" t="s">
        <v>54</v>
      </c>
    </row>
    <row r="255" spans="1:45">
      <c r="D255" t="s">
        <v>48</v>
      </c>
      <c r="E255" s="2" t="str">
        <f>VLOOKUP(N255,[1]Sheet1!$H:$P,9,0)</f>
        <v>Kolapuri Flats</v>
      </c>
      <c r="G255"/>
      <c r="H255"/>
      <c r="I255" s="2">
        <v>7</v>
      </c>
      <c r="L255" s="2" t="s">
        <v>310</v>
      </c>
      <c r="N255" s="4">
        <v>3054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f>VLOOKUP(N255,[1]Sheet1!$H:$W,16,0)</f>
        <v>2299</v>
      </c>
      <c r="V255" t="b">
        <v>1</v>
      </c>
      <c r="W255" t="b">
        <v>1</v>
      </c>
      <c r="Y255" s="2" t="s">
        <v>705</v>
      </c>
      <c r="Z255">
        <v>2</v>
      </c>
      <c r="AB255"/>
      <c r="AS255" t="s">
        <v>54</v>
      </c>
    </row>
    <row r="256" spans="1:45" hidden="1">
      <c r="D256" t="s">
        <v>48</v>
      </c>
      <c r="E256" s="2" t="str">
        <f>VLOOKUP(N256,[1]Sheet1!$H:$P,9,0)</f>
        <v>Kolapuri Flats</v>
      </c>
      <c r="G256"/>
      <c r="H256"/>
      <c r="I256" s="2">
        <v>8</v>
      </c>
      <c r="L256" s="2" t="s">
        <v>311</v>
      </c>
      <c r="N256" s="4">
        <v>3054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f>VLOOKUP(N256,[1]Sheet1!$H:$W,16,0)</f>
        <v>2299</v>
      </c>
      <c r="V256" t="b">
        <v>1</v>
      </c>
      <c r="W256" t="b">
        <v>1</v>
      </c>
      <c r="Y256" s="2" t="s">
        <v>543</v>
      </c>
      <c r="Z256">
        <v>3</v>
      </c>
      <c r="AB256"/>
      <c r="AS256" t="s">
        <v>54</v>
      </c>
    </row>
    <row r="257" spans="1:45" hidden="1">
      <c r="D257" t="s">
        <v>48</v>
      </c>
      <c r="E257" s="2" t="str">
        <f>VLOOKUP(N257,[1]Sheet1!$H:$P,9,0)</f>
        <v>Kolapuri Flats</v>
      </c>
      <c r="G257"/>
      <c r="H257"/>
      <c r="I257" s="2">
        <v>9</v>
      </c>
      <c r="L257" s="2" t="s">
        <v>312</v>
      </c>
      <c r="N257" s="4">
        <v>3054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f>VLOOKUP(N257,[1]Sheet1!$H:$W,16,0)</f>
        <v>2299</v>
      </c>
      <c r="V257" t="b">
        <v>1</v>
      </c>
      <c r="W257" t="b">
        <v>1</v>
      </c>
      <c r="Y257" s="2" t="s">
        <v>543</v>
      </c>
      <c r="Z257">
        <v>4</v>
      </c>
      <c r="AB257"/>
      <c r="AS257" t="s">
        <v>54</v>
      </c>
    </row>
    <row r="258" spans="1:45" hidden="1">
      <c r="D258" t="s">
        <v>48</v>
      </c>
      <c r="E258" s="2" t="str">
        <f>VLOOKUP(N258,[1]Sheet1!$H:$P,9,0)</f>
        <v>Kolapuri Flats</v>
      </c>
      <c r="G258"/>
      <c r="H258"/>
      <c r="I258" s="2">
        <v>10</v>
      </c>
      <c r="L258" s="2" t="s">
        <v>313</v>
      </c>
      <c r="N258" s="4">
        <v>3054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 s="2">
        <f>VLOOKUP(N258,[1]Sheet1!$H:$W,16,0)</f>
        <v>2299</v>
      </c>
      <c r="V258" t="b">
        <v>1</v>
      </c>
      <c r="W258" t="b">
        <v>1</v>
      </c>
      <c r="Y258" s="2" t="s">
        <v>543</v>
      </c>
      <c r="Z258">
        <v>5</v>
      </c>
      <c r="AB258"/>
      <c r="AS258" t="s">
        <v>54</v>
      </c>
    </row>
    <row r="259" spans="1:45" hidden="1">
      <c r="D259" t="s">
        <v>48</v>
      </c>
      <c r="E259" s="2" t="str">
        <f>VLOOKUP(N259,[1]Sheet1!$H:$P,9,0)</f>
        <v>Kolapuri Flats</v>
      </c>
      <c r="G259"/>
      <c r="H259"/>
      <c r="I259" s="2">
        <v>11</v>
      </c>
      <c r="L259" s="2" t="s">
        <v>314</v>
      </c>
      <c r="N259" s="4">
        <v>3054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 s="2">
        <f>VLOOKUP(N259,[1]Sheet1!$H:$W,16,0)</f>
        <v>2299</v>
      </c>
      <c r="V259" t="b">
        <v>1</v>
      </c>
      <c r="W259" t="b">
        <v>1</v>
      </c>
      <c r="Y259" s="2" t="s">
        <v>543</v>
      </c>
      <c r="Z259">
        <v>6</v>
      </c>
      <c r="AB259"/>
      <c r="AS259" t="s">
        <v>54</v>
      </c>
    </row>
    <row r="260" spans="1:45" ht="15.75">
      <c r="A260" s="2" t="str">
        <f>LOWER(CONCATENATE(B260,"-",L260))</f>
        <v>soft faux leather kolapuri flats in sea green and silver-3055_6</v>
      </c>
      <c r="B260" s="2" t="str">
        <f>VLOOKUP(N260,[1]Sheet1!$H:$J,3,0)</f>
        <v>Soft Faux Leather Kolapuri Flats in Sea Green and Silver</v>
      </c>
      <c r="C260" s="3" t="e">
        <f>VLOOKUP(N260,[1]Sheet1!$H:$BZ,79,0)</f>
        <v>#REF!</v>
      </c>
      <c r="D260" t="s">
        <v>48</v>
      </c>
      <c r="E260" s="2" t="str">
        <f>VLOOKUP(N260,[1]Sheet1!$H:$P,9,0)</f>
        <v>Kolapuri Flats</v>
      </c>
      <c r="F260" s="2" t="e">
        <f>VLOOKUP(N260,[1]Sheet1!$H:$AQ,44,0)</f>
        <v>#REF!</v>
      </c>
      <c r="G260" t="b">
        <v>1</v>
      </c>
      <c r="H260" t="s">
        <v>50</v>
      </c>
      <c r="I260" s="2">
        <v>6</v>
      </c>
      <c r="L260" s="2" t="s">
        <v>315</v>
      </c>
      <c r="N260" s="7">
        <v>3055</v>
      </c>
      <c r="O260">
        <v>1000</v>
      </c>
      <c r="P260" t="s">
        <v>51</v>
      </c>
      <c r="Q260">
        <v>1</v>
      </c>
      <c r="R260" t="s">
        <v>52</v>
      </c>
      <c r="S260" t="s">
        <v>53</v>
      </c>
      <c r="T260" s="2">
        <f>VLOOKUP(N260,[1]Sheet1!$H:$W,16,0)</f>
        <v>2299</v>
      </c>
      <c r="V260" t="b">
        <v>1</v>
      </c>
      <c r="W260" t="b">
        <v>1</v>
      </c>
      <c r="Y260" s="2" t="s">
        <v>706</v>
      </c>
      <c r="Z260">
        <v>1</v>
      </c>
      <c r="AA260" s="2" t="str">
        <f>CONCATENATE("Buy"," ",B260)</f>
        <v>Buy Soft Faux Leather Kolapuri Flats in Sea Green and Silver</v>
      </c>
      <c r="AB260" t="b">
        <v>0</v>
      </c>
      <c r="AG260" s="2" t="str">
        <f>VLOOKUP(N260,[1]Sheet1!$A:$C,3,0)</f>
        <v>Soft Faux Leather Kolapuri Flats in Sea Green and Silver | Kolapuri Flats For Women - Karmaplace</v>
      </c>
      <c r="AH260" s="2" t="str">
        <f>VLOOKUP(N260,[1]Sheet1!$A:$F,6,0)</f>
        <v>Shop Soft Faux Leather Kolapuri Flats in Sea Green and Silver at best offer price on our online Saree Store. KarmaPlace. Check out Designer Kolhapuris for Women</v>
      </c>
      <c r="AS260" t="s">
        <v>54</v>
      </c>
    </row>
    <row r="261" spans="1:45" ht="15.75">
      <c r="D261" t="s">
        <v>48</v>
      </c>
      <c r="E261" s="2" t="str">
        <f>VLOOKUP(N261,[1]Sheet1!$H:$P,9,0)</f>
        <v>Kolapuri Flats</v>
      </c>
      <c r="G261"/>
      <c r="H261"/>
      <c r="I261" s="2">
        <v>7</v>
      </c>
      <c r="L261" s="2" t="s">
        <v>316</v>
      </c>
      <c r="N261" s="7">
        <v>3055</v>
      </c>
      <c r="O261">
        <v>1000</v>
      </c>
      <c r="P261" t="s">
        <v>51</v>
      </c>
      <c r="Q261">
        <v>1</v>
      </c>
      <c r="R261" t="s">
        <v>52</v>
      </c>
      <c r="S261" t="s">
        <v>53</v>
      </c>
      <c r="T261" s="2">
        <f>VLOOKUP(N261,[1]Sheet1!$H:$W,16,0)</f>
        <v>2299</v>
      </c>
      <c r="V261" t="b">
        <v>1</v>
      </c>
      <c r="W261" t="b">
        <v>1</v>
      </c>
      <c r="Y261" s="2" t="s">
        <v>707</v>
      </c>
      <c r="Z261">
        <v>2</v>
      </c>
      <c r="AB261"/>
      <c r="AS261" t="s">
        <v>54</v>
      </c>
    </row>
    <row r="262" spans="1:45" ht="15.75">
      <c r="D262" t="s">
        <v>48</v>
      </c>
      <c r="E262" s="2" t="str">
        <f>VLOOKUP(N262,[1]Sheet1!$H:$P,9,0)</f>
        <v>Kolapuri Flats</v>
      </c>
      <c r="G262"/>
      <c r="H262"/>
      <c r="I262" s="2">
        <v>8</v>
      </c>
      <c r="L262" s="2" t="s">
        <v>317</v>
      </c>
      <c r="N262" s="7">
        <v>3055</v>
      </c>
      <c r="O262">
        <v>1000</v>
      </c>
      <c r="P262" t="s">
        <v>51</v>
      </c>
      <c r="Q262">
        <v>1</v>
      </c>
      <c r="R262" t="s">
        <v>52</v>
      </c>
      <c r="S262" t="s">
        <v>53</v>
      </c>
      <c r="T262" s="2">
        <f>VLOOKUP(N262,[1]Sheet1!$H:$W,16,0)</f>
        <v>2299</v>
      </c>
      <c r="V262" t="b">
        <v>1</v>
      </c>
      <c r="W262" t="b">
        <v>1</v>
      </c>
      <c r="Y262" s="2" t="s">
        <v>708</v>
      </c>
      <c r="Z262">
        <v>3</v>
      </c>
      <c r="AB262"/>
      <c r="AS262" t="s">
        <v>54</v>
      </c>
    </row>
    <row r="263" spans="1:45" ht="15.75">
      <c r="D263" t="s">
        <v>48</v>
      </c>
      <c r="E263" s="2" t="str">
        <f>VLOOKUP(N263,[1]Sheet1!$H:$P,9,0)</f>
        <v>Kolapuri Flats</v>
      </c>
      <c r="G263"/>
      <c r="H263"/>
      <c r="I263" s="2">
        <v>9</v>
      </c>
      <c r="L263" s="2" t="s">
        <v>318</v>
      </c>
      <c r="N263" s="7">
        <v>3055</v>
      </c>
      <c r="O263">
        <v>1000</v>
      </c>
      <c r="P263" t="s">
        <v>51</v>
      </c>
      <c r="Q263">
        <v>1</v>
      </c>
      <c r="R263" t="s">
        <v>52</v>
      </c>
      <c r="S263" t="s">
        <v>53</v>
      </c>
      <c r="T263" s="2">
        <f>VLOOKUP(N263,[1]Sheet1!$H:$W,16,0)</f>
        <v>2299</v>
      </c>
      <c r="V263" t="b">
        <v>1</v>
      </c>
      <c r="W263" t="b">
        <v>1</v>
      </c>
      <c r="Y263" s="2" t="s">
        <v>709</v>
      </c>
      <c r="Z263">
        <v>4</v>
      </c>
      <c r="AB263"/>
      <c r="AS263" t="s">
        <v>54</v>
      </c>
    </row>
    <row r="264" spans="1:45" ht="15.75" hidden="1">
      <c r="D264" t="s">
        <v>48</v>
      </c>
      <c r="E264" s="2" t="str">
        <f>VLOOKUP(N264,[1]Sheet1!$H:$P,9,0)</f>
        <v>Kolapuri Flats</v>
      </c>
      <c r="G264"/>
      <c r="H264"/>
      <c r="I264" s="2">
        <v>10</v>
      </c>
      <c r="L264" s="2" t="s">
        <v>319</v>
      </c>
      <c r="N264" s="7">
        <v>3055</v>
      </c>
      <c r="O264">
        <v>1000</v>
      </c>
      <c r="P264" t="s">
        <v>51</v>
      </c>
      <c r="Q264">
        <v>1</v>
      </c>
      <c r="R264" t="s">
        <v>52</v>
      </c>
      <c r="S264" t="s">
        <v>53</v>
      </c>
      <c r="T264" s="2">
        <f>VLOOKUP(N264,[1]Sheet1!$H:$W,16,0)</f>
        <v>2299</v>
      </c>
      <c r="V264" t="b">
        <v>1</v>
      </c>
      <c r="W264" t="b">
        <v>1</v>
      </c>
      <c r="Y264" s="2" t="s">
        <v>543</v>
      </c>
      <c r="Z264">
        <v>5</v>
      </c>
      <c r="AB264"/>
      <c r="AS264" t="s">
        <v>54</v>
      </c>
    </row>
    <row r="265" spans="1:45" ht="15.75" hidden="1">
      <c r="D265" t="s">
        <v>48</v>
      </c>
      <c r="E265" s="2" t="str">
        <f>VLOOKUP(N265,[1]Sheet1!$H:$P,9,0)</f>
        <v>Kolapuri Flats</v>
      </c>
      <c r="G265"/>
      <c r="H265"/>
      <c r="I265" s="2">
        <v>11</v>
      </c>
      <c r="L265" s="2" t="s">
        <v>320</v>
      </c>
      <c r="N265" s="7">
        <v>3055</v>
      </c>
      <c r="O265">
        <v>1000</v>
      </c>
      <c r="P265" t="s">
        <v>51</v>
      </c>
      <c r="Q265">
        <v>1</v>
      </c>
      <c r="R265" t="s">
        <v>52</v>
      </c>
      <c r="S265" t="s">
        <v>53</v>
      </c>
      <c r="T265" s="2">
        <f>VLOOKUP(N265,[1]Sheet1!$H:$W,16,0)</f>
        <v>2299</v>
      </c>
      <c r="V265" t="b">
        <v>1</v>
      </c>
      <c r="W265" t="b">
        <v>1</v>
      </c>
      <c r="Y265" s="2" t="s">
        <v>543</v>
      </c>
      <c r="Z265">
        <v>6</v>
      </c>
      <c r="AB265"/>
      <c r="AS265" t="s">
        <v>54</v>
      </c>
    </row>
    <row r="266" spans="1:45">
      <c r="A266" s="2" t="str">
        <f>LOWER(CONCATENATE(B266,"-",L266))</f>
        <v>soft faux leather kolapuri flats in peach and gold-3056_6</v>
      </c>
      <c r="B266" s="2" t="str">
        <f>VLOOKUP(N266,[1]Sheet1!$H:$J,3,0)</f>
        <v>Soft Faux Leather Kolapuri Flats in Peach and Gold</v>
      </c>
      <c r="C266" s="3" t="e">
        <f>VLOOKUP(N266,[1]Sheet1!$H:$BZ,79,0)</f>
        <v>#REF!</v>
      </c>
      <c r="D266" t="s">
        <v>48</v>
      </c>
      <c r="E266" s="2" t="str">
        <f>VLOOKUP(N266,[1]Sheet1!$H:$P,9,0)</f>
        <v>Kolapuri Flats</v>
      </c>
      <c r="F266" s="2" t="e">
        <f>VLOOKUP(N266,[1]Sheet1!$H:$AQ,44,0)</f>
        <v>#REF!</v>
      </c>
      <c r="G266" t="b">
        <v>1</v>
      </c>
      <c r="H266" t="s">
        <v>50</v>
      </c>
      <c r="I266" s="2">
        <v>6</v>
      </c>
      <c r="L266" s="2" t="s">
        <v>321</v>
      </c>
      <c r="N266" s="4">
        <v>3056</v>
      </c>
      <c r="O266">
        <v>1000</v>
      </c>
      <c r="P266" t="s">
        <v>51</v>
      </c>
      <c r="Q266">
        <v>1</v>
      </c>
      <c r="R266" t="s">
        <v>52</v>
      </c>
      <c r="S266" t="s">
        <v>53</v>
      </c>
      <c r="T266" s="2">
        <f>VLOOKUP(N266,[1]Sheet1!$H:$W,16,0)</f>
        <v>2299</v>
      </c>
      <c r="V266" t="b">
        <v>1</v>
      </c>
      <c r="W266" t="b">
        <v>1</v>
      </c>
      <c r="Y266" s="2" t="s">
        <v>710</v>
      </c>
      <c r="Z266">
        <v>1</v>
      </c>
      <c r="AA266" s="2" t="str">
        <f>CONCATENATE("Buy"," ",B266)</f>
        <v>Buy Soft Faux Leather Kolapuri Flats in Peach and Gold</v>
      </c>
      <c r="AB266" t="b">
        <v>0</v>
      </c>
      <c r="AG266" s="2" t="str">
        <f>VLOOKUP(N266,[1]Sheet1!$A:$C,3,0)</f>
        <v>Soft Faux Leather Kolapuri Flats in Peach and Gold | Kolapuri Flats For Women - Karmaplace</v>
      </c>
      <c r="AH266" s="2" t="str">
        <f>VLOOKUP(N266,[1]Sheet1!$A:$F,6,0)</f>
        <v>Shop Soft Faux Leather Kolapuri Flats in Peach and Gold at best offer price on our online Saree Store. KarmaPlace. Check out Kolhapuri Chappals Women</v>
      </c>
      <c r="AS266" t="s">
        <v>54</v>
      </c>
    </row>
    <row r="267" spans="1:45">
      <c r="D267" t="s">
        <v>48</v>
      </c>
      <c r="E267" s="2" t="str">
        <f>VLOOKUP(N267,[1]Sheet1!$H:$P,9,0)</f>
        <v>Kolapuri Flats</v>
      </c>
      <c r="G267"/>
      <c r="H267"/>
      <c r="I267" s="2">
        <v>7</v>
      </c>
      <c r="L267" s="2" t="s">
        <v>322</v>
      </c>
      <c r="N267" s="4">
        <v>3056</v>
      </c>
      <c r="O267">
        <v>1000</v>
      </c>
      <c r="P267" t="s">
        <v>51</v>
      </c>
      <c r="Q267">
        <v>1</v>
      </c>
      <c r="R267" t="s">
        <v>52</v>
      </c>
      <c r="S267" t="s">
        <v>53</v>
      </c>
      <c r="T267" s="2">
        <f>VLOOKUP(N267,[1]Sheet1!$H:$W,16,0)</f>
        <v>2299</v>
      </c>
      <c r="V267" t="b">
        <v>1</v>
      </c>
      <c r="W267" t="b">
        <v>1</v>
      </c>
      <c r="Y267" s="2" t="s">
        <v>711</v>
      </c>
      <c r="Z267">
        <v>2</v>
      </c>
      <c r="AB267"/>
      <c r="AS267" t="s">
        <v>54</v>
      </c>
    </row>
    <row r="268" spans="1:45">
      <c r="D268" t="s">
        <v>48</v>
      </c>
      <c r="E268" s="2" t="str">
        <f>VLOOKUP(N268,[1]Sheet1!$H:$P,9,0)</f>
        <v>Kolapuri Flats</v>
      </c>
      <c r="G268"/>
      <c r="H268"/>
      <c r="I268" s="2">
        <v>8</v>
      </c>
      <c r="L268" s="2" t="s">
        <v>323</v>
      </c>
      <c r="N268" s="4">
        <v>3056</v>
      </c>
      <c r="O268">
        <v>1000</v>
      </c>
      <c r="P268" t="s">
        <v>51</v>
      </c>
      <c r="Q268">
        <v>1</v>
      </c>
      <c r="R268" t="s">
        <v>52</v>
      </c>
      <c r="S268" t="s">
        <v>53</v>
      </c>
      <c r="T268" s="2">
        <f>VLOOKUP(N268,[1]Sheet1!$H:$W,16,0)</f>
        <v>2299</v>
      </c>
      <c r="V268" t="b">
        <v>1</v>
      </c>
      <c r="W268" t="b">
        <v>1</v>
      </c>
      <c r="Y268" s="2" t="s">
        <v>712</v>
      </c>
      <c r="Z268">
        <v>3</v>
      </c>
      <c r="AB268"/>
      <c r="AS268" t="s">
        <v>54</v>
      </c>
    </row>
    <row r="269" spans="1:45">
      <c r="D269" t="s">
        <v>48</v>
      </c>
      <c r="E269" s="2" t="str">
        <f>VLOOKUP(N269,[1]Sheet1!$H:$P,9,0)</f>
        <v>Kolapuri Flats</v>
      </c>
      <c r="G269"/>
      <c r="H269"/>
      <c r="I269" s="2">
        <v>9</v>
      </c>
      <c r="L269" s="2" t="s">
        <v>324</v>
      </c>
      <c r="N269" s="4">
        <v>3056</v>
      </c>
      <c r="O269">
        <v>1000</v>
      </c>
      <c r="P269" t="s">
        <v>51</v>
      </c>
      <c r="Q269">
        <v>1</v>
      </c>
      <c r="R269" t="s">
        <v>52</v>
      </c>
      <c r="S269" t="s">
        <v>53</v>
      </c>
      <c r="T269" s="2">
        <f>VLOOKUP(N269,[1]Sheet1!$H:$W,16,0)</f>
        <v>2299</v>
      </c>
      <c r="V269" t="b">
        <v>1</v>
      </c>
      <c r="W269" t="b">
        <v>1</v>
      </c>
      <c r="Y269" s="2" t="s">
        <v>713</v>
      </c>
      <c r="Z269">
        <v>4</v>
      </c>
      <c r="AB269"/>
      <c r="AS269" t="s">
        <v>54</v>
      </c>
    </row>
    <row r="270" spans="1:45" hidden="1">
      <c r="D270" t="s">
        <v>48</v>
      </c>
      <c r="E270" s="2" t="str">
        <f>VLOOKUP(N270,[1]Sheet1!$H:$P,9,0)</f>
        <v>Kolapuri Flats</v>
      </c>
      <c r="G270"/>
      <c r="H270"/>
      <c r="I270" s="2">
        <v>10</v>
      </c>
      <c r="L270" s="2" t="s">
        <v>325</v>
      </c>
      <c r="N270" s="4">
        <v>3056</v>
      </c>
      <c r="O270">
        <v>1000</v>
      </c>
      <c r="P270" t="s">
        <v>51</v>
      </c>
      <c r="Q270">
        <v>1</v>
      </c>
      <c r="R270" t="s">
        <v>52</v>
      </c>
      <c r="S270" t="s">
        <v>53</v>
      </c>
      <c r="T270" s="2">
        <f>VLOOKUP(N270,[1]Sheet1!$H:$W,16,0)</f>
        <v>2299</v>
      </c>
      <c r="V270" t="b">
        <v>1</v>
      </c>
      <c r="W270" t="b">
        <v>1</v>
      </c>
      <c r="Y270" s="2" t="s">
        <v>543</v>
      </c>
      <c r="Z270">
        <v>5</v>
      </c>
      <c r="AB270"/>
      <c r="AS270" t="s">
        <v>54</v>
      </c>
    </row>
    <row r="271" spans="1:45" hidden="1">
      <c r="D271" t="s">
        <v>48</v>
      </c>
      <c r="E271" s="2" t="str">
        <f>VLOOKUP(N271,[1]Sheet1!$H:$P,9,0)</f>
        <v>Kolapuri Flats</v>
      </c>
      <c r="G271"/>
      <c r="H271"/>
      <c r="I271" s="2">
        <v>11</v>
      </c>
      <c r="L271" s="2" t="s">
        <v>326</v>
      </c>
      <c r="N271" s="4">
        <v>3056</v>
      </c>
      <c r="O271">
        <v>1000</v>
      </c>
      <c r="P271" t="s">
        <v>51</v>
      </c>
      <c r="Q271">
        <v>1</v>
      </c>
      <c r="R271" t="s">
        <v>52</v>
      </c>
      <c r="S271" t="s">
        <v>53</v>
      </c>
      <c r="T271" s="2">
        <f>VLOOKUP(N271,[1]Sheet1!$H:$W,16,0)</f>
        <v>2299</v>
      </c>
      <c r="V271" t="b">
        <v>1</v>
      </c>
      <c r="W271" t="b">
        <v>1</v>
      </c>
      <c r="Y271" s="2" t="s">
        <v>543</v>
      </c>
      <c r="Z271">
        <v>6</v>
      </c>
      <c r="AB271"/>
      <c r="AS271" t="s">
        <v>54</v>
      </c>
    </row>
    <row r="272" spans="1:45" ht="15.75">
      <c r="A272" s="2" t="str">
        <f>LOWER(CONCATENATE(B272,"-",L272))</f>
        <v>soft faux leather kolapuri flats in red and gold-3057_6</v>
      </c>
      <c r="B272" s="2" t="str">
        <f>VLOOKUP(N272,[1]Sheet1!$H:$J,3,0)</f>
        <v>Soft Faux Leather Kolapuri Flats in Red and Gold</v>
      </c>
      <c r="C272" s="3" t="e">
        <f>VLOOKUP(N272,[1]Sheet1!$H:$BZ,79,0)</f>
        <v>#REF!</v>
      </c>
      <c r="D272" t="s">
        <v>48</v>
      </c>
      <c r="E272" s="2" t="str">
        <f>VLOOKUP(N272,[1]Sheet1!$H:$P,9,0)</f>
        <v>Kolapuri Flats</v>
      </c>
      <c r="F272" s="2" t="e">
        <f>VLOOKUP(N272,[1]Sheet1!$H:$AQ,44,0)</f>
        <v>#REF!</v>
      </c>
      <c r="G272" t="b">
        <v>1</v>
      </c>
      <c r="H272" t="s">
        <v>50</v>
      </c>
      <c r="I272" s="2">
        <v>6</v>
      </c>
      <c r="L272" s="2" t="s">
        <v>327</v>
      </c>
      <c r="N272" s="7">
        <v>3057</v>
      </c>
      <c r="O272">
        <v>1000</v>
      </c>
      <c r="P272" t="s">
        <v>51</v>
      </c>
      <c r="Q272">
        <v>1</v>
      </c>
      <c r="R272" t="s">
        <v>52</v>
      </c>
      <c r="S272" t="s">
        <v>53</v>
      </c>
      <c r="T272" s="2">
        <f>VLOOKUP(N272,[1]Sheet1!$H:$W,16,0)</f>
        <v>2299</v>
      </c>
      <c r="V272" t="b">
        <v>1</v>
      </c>
      <c r="W272" t="b">
        <v>1</v>
      </c>
      <c r="Y272" s="2" t="s">
        <v>714</v>
      </c>
      <c r="Z272">
        <v>1</v>
      </c>
      <c r="AA272" s="2" t="str">
        <f>CONCATENATE("Buy"," ",B272)</f>
        <v>Buy Soft Faux Leather Kolapuri Flats in Red and Gold</v>
      </c>
      <c r="AB272" t="b">
        <v>0</v>
      </c>
      <c r="AG272" s="2" t="str">
        <f>VLOOKUP(N272,[1]Sheet1!$A:$C,3,0)</f>
        <v>Soft Faux Leather Kolapuri Flats in Red and Gold | Kolapuri Flats For Women - Karmaplace</v>
      </c>
      <c r="AH272" s="2" t="str">
        <f>VLOOKUP(N272,[1]Sheet1!$A:$F,6,0)</f>
        <v>Shop Soft Faux Leather Kolapuri Flats in Red and Gold at best offer price on our online Saree Store. KarmaPlace. Check out Online Flat Kolhapuri Chappals for Women</v>
      </c>
      <c r="AS272" t="s">
        <v>54</v>
      </c>
    </row>
    <row r="273" spans="1:45" ht="15.75">
      <c r="D273" t="s">
        <v>48</v>
      </c>
      <c r="E273" s="2" t="str">
        <f>VLOOKUP(N273,[1]Sheet1!$H:$P,9,0)</f>
        <v>Kolapuri Flats</v>
      </c>
      <c r="G273"/>
      <c r="H273"/>
      <c r="I273" s="2">
        <v>7</v>
      </c>
      <c r="L273" s="2" t="s">
        <v>328</v>
      </c>
      <c r="N273" s="7">
        <v>3057</v>
      </c>
      <c r="O273">
        <v>1000</v>
      </c>
      <c r="P273" t="s">
        <v>51</v>
      </c>
      <c r="Q273">
        <v>1</v>
      </c>
      <c r="R273" t="s">
        <v>52</v>
      </c>
      <c r="S273" t="s">
        <v>53</v>
      </c>
      <c r="T273" s="2">
        <f>VLOOKUP(N273,[1]Sheet1!$H:$W,16,0)</f>
        <v>2299</v>
      </c>
      <c r="V273" t="b">
        <v>1</v>
      </c>
      <c r="W273" t="b">
        <v>1</v>
      </c>
      <c r="Y273" s="2" t="s">
        <v>715</v>
      </c>
      <c r="Z273">
        <v>2</v>
      </c>
      <c r="AB273"/>
      <c r="AS273" t="s">
        <v>54</v>
      </c>
    </row>
    <row r="274" spans="1:45" ht="15.75">
      <c r="D274" t="s">
        <v>48</v>
      </c>
      <c r="E274" s="2" t="str">
        <f>VLOOKUP(N274,[1]Sheet1!$H:$P,9,0)</f>
        <v>Kolapuri Flats</v>
      </c>
      <c r="G274"/>
      <c r="H274"/>
      <c r="I274" s="2">
        <v>8</v>
      </c>
      <c r="L274" s="2" t="s">
        <v>329</v>
      </c>
      <c r="N274" s="7">
        <v>3057</v>
      </c>
      <c r="O274">
        <v>1000</v>
      </c>
      <c r="P274" t="s">
        <v>51</v>
      </c>
      <c r="Q274">
        <v>1</v>
      </c>
      <c r="R274" t="s">
        <v>52</v>
      </c>
      <c r="S274" t="s">
        <v>53</v>
      </c>
      <c r="T274" s="2">
        <f>VLOOKUP(N274,[1]Sheet1!$H:$W,16,0)</f>
        <v>2299</v>
      </c>
      <c r="V274" t="b">
        <v>1</v>
      </c>
      <c r="W274" t="b">
        <v>1</v>
      </c>
      <c r="Y274" s="2" t="s">
        <v>716</v>
      </c>
      <c r="Z274">
        <v>3</v>
      </c>
      <c r="AB274"/>
      <c r="AS274" t="s">
        <v>54</v>
      </c>
    </row>
    <row r="275" spans="1:45" ht="15.75">
      <c r="D275" t="s">
        <v>48</v>
      </c>
      <c r="E275" s="2" t="str">
        <f>VLOOKUP(N275,[1]Sheet1!$H:$P,9,0)</f>
        <v>Kolapuri Flats</v>
      </c>
      <c r="G275"/>
      <c r="H275"/>
      <c r="I275" s="2">
        <v>9</v>
      </c>
      <c r="L275" s="2" t="s">
        <v>330</v>
      </c>
      <c r="N275" s="7">
        <v>3057</v>
      </c>
      <c r="O275">
        <v>1000</v>
      </c>
      <c r="P275" t="s">
        <v>51</v>
      </c>
      <c r="Q275">
        <v>1</v>
      </c>
      <c r="R275" t="s">
        <v>52</v>
      </c>
      <c r="S275" t="s">
        <v>53</v>
      </c>
      <c r="T275" s="2">
        <f>VLOOKUP(N275,[1]Sheet1!$H:$W,16,0)</f>
        <v>2299</v>
      </c>
      <c r="V275" t="b">
        <v>1</v>
      </c>
      <c r="W275" t="b">
        <v>1</v>
      </c>
      <c r="Y275" s="2" t="s">
        <v>717</v>
      </c>
      <c r="Z275">
        <v>4</v>
      </c>
      <c r="AB275"/>
      <c r="AS275" t="s">
        <v>54</v>
      </c>
    </row>
    <row r="276" spans="1:45" ht="15.75" hidden="1">
      <c r="D276" t="s">
        <v>48</v>
      </c>
      <c r="E276" s="2" t="str">
        <f>VLOOKUP(N276,[1]Sheet1!$H:$P,9,0)</f>
        <v>Kolapuri Flats</v>
      </c>
      <c r="G276"/>
      <c r="H276"/>
      <c r="I276" s="2">
        <v>10</v>
      </c>
      <c r="L276" s="2" t="s">
        <v>331</v>
      </c>
      <c r="N276" s="7">
        <v>3057</v>
      </c>
      <c r="O276">
        <v>1000</v>
      </c>
      <c r="P276" t="s">
        <v>51</v>
      </c>
      <c r="Q276">
        <v>1</v>
      </c>
      <c r="R276" t="s">
        <v>52</v>
      </c>
      <c r="S276" t="s">
        <v>53</v>
      </c>
      <c r="T276" s="2">
        <f>VLOOKUP(N276,[1]Sheet1!$H:$W,16,0)</f>
        <v>2299</v>
      </c>
      <c r="V276" t="b">
        <v>1</v>
      </c>
      <c r="W276" t="b">
        <v>1</v>
      </c>
      <c r="Y276" s="2" t="s">
        <v>543</v>
      </c>
      <c r="Z276">
        <v>5</v>
      </c>
      <c r="AB276"/>
      <c r="AS276" t="s">
        <v>54</v>
      </c>
    </row>
    <row r="277" spans="1:45" ht="15.75" hidden="1">
      <c r="D277" t="s">
        <v>48</v>
      </c>
      <c r="E277" s="2" t="str">
        <f>VLOOKUP(N277,[1]Sheet1!$H:$P,9,0)</f>
        <v>Kolapuri Flats</v>
      </c>
      <c r="G277"/>
      <c r="H277"/>
      <c r="I277" s="2">
        <v>11</v>
      </c>
      <c r="L277" s="2" t="s">
        <v>332</v>
      </c>
      <c r="N277" s="7">
        <v>3057</v>
      </c>
      <c r="O277">
        <v>1000</v>
      </c>
      <c r="P277" t="s">
        <v>51</v>
      </c>
      <c r="Q277">
        <v>1</v>
      </c>
      <c r="R277" t="s">
        <v>52</v>
      </c>
      <c r="S277" t="s">
        <v>53</v>
      </c>
      <c r="T277" s="2">
        <f>VLOOKUP(N277,[1]Sheet1!$H:$W,16,0)</f>
        <v>2299</v>
      </c>
      <c r="V277" t="b">
        <v>1</v>
      </c>
      <c r="W277" t="b">
        <v>1</v>
      </c>
      <c r="Y277" s="2" t="s">
        <v>543</v>
      </c>
      <c r="Z277">
        <v>6</v>
      </c>
      <c r="AB277"/>
      <c r="AS277" t="s">
        <v>54</v>
      </c>
    </row>
    <row r="278" spans="1:45" hidden="1">
      <c r="A278" s="2" t="str">
        <f>LOWER(CONCATENATE(B278,"-",L278))</f>
        <v>soft faux leather kolapuri flats in olive green and gold-3058_6</v>
      </c>
      <c r="B278" s="2" t="str">
        <f>VLOOKUP(N278,[1]Sheet1!$H:$J,3,0)</f>
        <v>Soft Faux Leather Kolapuri Flats in Olive Green and Gold</v>
      </c>
      <c r="C278" s="3" t="e">
        <f>VLOOKUP(N278,[1]Sheet1!$H:$BZ,79,0)</f>
        <v>#REF!</v>
      </c>
      <c r="D278" t="s">
        <v>48</v>
      </c>
      <c r="E278" s="2" t="str">
        <f>VLOOKUP(N278,[1]Sheet1!$H:$P,9,0)</f>
        <v>Kolapuri Flats</v>
      </c>
      <c r="F278" s="2" t="e">
        <f>VLOOKUP(N278,[1]Sheet1!$H:$AQ,44,0)</f>
        <v>#REF!</v>
      </c>
      <c r="G278" t="b">
        <v>1</v>
      </c>
      <c r="H278" t="s">
        <v>50</v>
      </c>
      <c r="I278" s="2">
        <v>6</v>
      </c>
      <c r="L278" s="2" t="s">
        <v>333</v>
      </c>
      <c r="N278" s="4">
        <v>3058</v>
      </c>
      <c r="O278">
        <v>1000</v>
      </c>
      <c r="P278" t="s">
        <v>51</v>
      </c>
      <c r="Q278">
        <v>1</v>
      </c>
      <c r="R278" t="s">
        <v>52</v>
      </c>
      <c r="S278" t="s">
        <v>53</v>
      </c>
      <c r="T278" s="2">
        <f>VLOOKUP(N278,[1]Sheet1!$H:$W,16,0)</f>
        <v>2299</v>
      </c>
      <c r="V278" t="b">
        <v>1</v>
      </c>
      <c r="W278" t="b">
        <v>1</v>
      </c>
      <c r="Y278" s="2" t="s">
        <v>543</v>
      </c>
      <c r="Z278">
        <v>1</v>
      </c>
      <c r="AA278" s="2" t="str">
        <f>CONCATENATE("Buy"," ",B278)</f>
        <v>Buy Soft Faux Leather Kolapuri Flats in Olive Green and Gold</v>
      </c>
      <c r="AB278" t="b">
        <v>0</v>
      </c>
      <c r="AG278" s="2" t="str">
        <f>VLOOKUP(N278,[1]Sheet1!$A:$C,3,0)</f>
        <v>Soft Faux Leather Kolapuri Flats in Olive Green and Gold | Kolapuri Flats For Women - Karmaplace</v>
      </c>
      <c r="AH278" s="2" t="str">
        <f>VLOOKUP(N278,[1]Sheet1!$A:$F,6,0)</f>
        <v>Shop Soft Faux Leather Kolapuri Flats in Olive Green and Gold at best offer price on our online Saree Store. KarmaPlace. Check out Fancy Kolhapuri chappals For Women</v>
      </c>
      <c r="AS278" t="s">
        <v>54</v>
      </c>
    </row>
    <row r="279" spans="1:45" hidden="1">
      <c r="D279" t="s">
        <v>48</v>
      </c>
      <c r="E279" s="2" t="str">
        <f>VLOOKUP(N279,[1]Sheet1!$H:$P,9,0)</f>
        <v>Kolapuri Flats</v>
      </c>
      <c r="G279"/>
      <c r="H279"/>
      <c r="I279" s="2">
        <v>7</v>
      </c>
      <c r="L279" s="2" t="s">
        <v>334</v>
      </c>
      <c r="N279" s="4">
        <v>3058</v>
      </c>
      <c r="O279">
        <v>1000</v>
      </c>
      <c r="P279" t="s">
        <v>51</v>
      </c>
      <c r="Q279">
        <v>1</v>
      </c>
      <c r="R279" t="s">
        <v>52</v>
      </c>
      <c r="S279" t="s">
        <v>53</v>
      </c>
      <c r="T279" s="2">
        <f>VLOOKUP(N279,[1]Sheet1!$H:$W,16,0)</f>
        <v>2299</v>
      </c>
      <c r="V279" t="b">
        <v>1</v>
      </c>
      <c r="W279" t="b">
        <v>1</v>
      </c>
      <c r="Y279" s="2" t="s">
        <v>543</v>
      </c>
      <c r="Z279">
        <v>2</v>
      </c>
      <c r="AB279"/>
      <c r="AS279" t="s">
        <v>54</v>
      </c>
    </row>
    <row r="280" spans="1:45" hidden="1">
      <c r="D280" t="s">
        <v>48</v>
      </c>
      <c r="E280" s="2" t="str">
        <f>VLOOKUP(N280,[1]Sheet1!$H:$P,9,0)</f>
        <v>Kolapuri Flats</v>
      </c>
      <c r="G280"/>
      <c r="H280"/>
      <c r="I280" s="2">
        <v>8</v>
      </c>
      <c r="L280" s="2" t="s">
        <v>335</v>
      </c>
      <c r="N280" s="4">
        <v>3058</v>
      </c>
      <c r="O280">
        <v>1000</v>
      </c>
      <c r="P280" t="s">
        <v>51</v>
      </c>
      <c r="Q280">
        <v>1</v>
      </c>
      <c r="R280" t="s">
        <v>52</v>
      </c>
      <c r="S280" t="s">
        <v>53</v>
      </c>
      <c r="T280" s="2">
        <f>VLOOKUP(N280,[1]Sheet1!$H:$W,16,0)</f>
        <v>2299</v>
      </c>
      <c r="V280" t="b">
        <v>1</v>
      </c>
      <c r="W280" t="b">
        <v>1</v>
      </c>
      <c r="Y280" s="2" t="s">
        <v>543</v>
      </c>
      <c r="Z280">
        <v>3</v>
      </c>
      <c r="AB280"/>
      <c r="AS280" t="s">
        <v>54</v>
      </c>
    </row>
    <row r="281" spans="1:45" hidden="1">
      <c r="D281" t="s">
        <v>48</v>
      </c>
      <c r="E281" s="2" t="str">
        <f>VLOOKUP(N281,[1]Sheet1!$H:$P,9,0)</f>
        <v>Kolapuri Flats</v>
      </c>
      <c r="G281"/>
      <c r="H281"/>
      <c r="I281" s="2">
        <v>9</v>
      </c>
      <c r="L281" s="2" t="s">
        <v>336</v>
      </c>
      <c r="N281" s="4">
        <v>3058</v>
      </c>
      <c r="O281">
        <v>1000</v>
      </c>
      <c r="P281" t="s">
        <v>51</v>
      </c>
      <c r="Q281">
        <v>1</v>
      </c>
      <c r="R281" t="s">
        <v>52</v>
      </c>
      <c r="S281" t="s">
        <v>53</v>
      </c>
      <c r="T281" s="2">
        <f>VLOOKUP(N281,[1]Sheet1!$H:$W,16,0)</f>
        <v>2299</v>
      </c>
      <c r="V281" t="b">
        <v>1</v>
      </c>
      <c r="W281" t="b">
        <v>1</v>
      </c>
      <c r="Y281" s="2" t="s">
        <v>543</v>
      </c>
      <c r="Z281">
        <v>4</v>
      </c>
      <c r="AB281"/>
      <c r="AS281" t="s">
        <v>54</v>
      </c>
    </row>
    <row r="282" spans="1:45" hidden="1">
      <c r="D282" t="s">
        <v>48</v>
      </c>
      <c r="E282" s="2" t="str">
        <f>VLOOKUP(N282,[1]Sheet1!$H:$P,9,0)</f>
        <v>Kolapuri Flats</v>
      </c>
      <c r="G282"/>
      <c r="H282"/>
      <c r="I282" s="2">
        <v>10</v>
      </c>
      <c r="L282" s="2" t="s">
        <v>337</v>
      </c>
      <c r="N282" s="4">
        <v>3058</v>
      </c>
      <c r="O282">
        <v>1000</v>
      </c>
      <c r="P282" t="s">
        <v>51</v>
      </c>
      <c r="Q282">
        <v>1</v>
      </c>
      <c r="R282" t="s">
        <v>52</v>
      </c>
      <c r="S282" t="s">
        <v>53</v>
      </c>
      <c r="T282" s="2">
        <f>VLOOKUP(N282,[1]Sheet1!$H:$W,16,0)</f>
        <v>2299</v>
      </c>
      <c r="V282" t="b">
        <v>1</v>
      </c>
      <c r="W282" t="b">
        <v>1</v>
      </c>
      <c r="Y282" s="2" t="s">
        <v>543</v>
      </c>
      <c r="Z282">
        <v>5</v>
      </c>
      <c r="AB282"/>
      <c r="AS282" t="s">
        <v>54</v>
      </c>
    </row>
    <row r="283" spans="1:45" hidden="1">
      <c r="D283" t="s">
        <v>48</v>
      </c>
      <c r="E283" s="2" t="str">
        <f>VLOOKUP(N283,[1]Sheet1!$H:$P,9,0)</f>
        <v>Kolapuri Flats</v>
      </c>
      <c r="G283"/>
      <c r="H283"/>
      <c r="I283" s="2">
        <v>11</v>
      </c>
      <c r="L283" s="2" t="s">
        <v>338</v>
      </c>
      <c r="N283" s="4">
        <v>3058</v>
      </c>
      <c r="O283">
        <v>1000</v>
      </c>
      <c r="P283" t="s">
        <v>51</v>
      </c>
      <c r="Q283">
        <v>1</v>
      </c>
      <c r="R283" t="s">
        <v>52</v>
      </c>
      <c r="S283" t="s">
        <v>53</v>
      </c>
      <c r="T283" s="2">
        <f>VLOOKUP(N283,[1]Sheet1!$H:$W,16,0)</f>
        <v>2299</v>
      </c>
      <c r="V283" t="b">
        <v>1</v>
      </c>
      <c r="W283" t="b">
        <v>1</v>
      </c>
      <c r="Y283" s="2" t="s">
        <v>543</v>
      </c>
      <c r="Z283">
        <v>6</v>
      </c>
      <c r="AB283"/>
      <c r="AS283" t="s">
        <v>54</v>
      </c>
    </row>
    <row r="284" spans="1:45" ht="15.75" hidden="1">
      <c r="A284" s="2" t="str">
        <f>LOWER(CONCATENATE(B284,"-",L284))</f>
        <v>soft faux leather kolapuri flats in yellow and gold-3059_6</v>
      </c>
      <c r="B284" s="2" t="str">
        <f>VLOOKUP(N284,[1]Sheet1!$H:$J,3,0)</f>
        <v>Soft Faux Leather Kolapuri Flats in Yellow and Gold</v>
      </c>
      <c r="C284" s="3" t="e">
        <f>VLOOKUP(N284,[1]Sheet1!$H:$BZ,79,0)</f>
        <v>#REF!</v>
      </c>
      <c r="D284" t="s">
        <v>48</v>
      </c>
      <c r="E284" s="2" t="str">
        <f>VLOOKUP(N284,[1]Sheet1!$H:$P,9,0)</f>
        <v>Kolapuri Flats</v>
      </c>
      <c r="F284" s="2" t="e">
        <f>VLOOKUP(N284,[1]Sheet1!$H:$AQ,44,0)</f>
        <v>#REF!</v>
      </c>
      <c r="G284" t="b">
        <v>1</v>
      </c>
      <c r="H284" t="s">
        <v>50</v>
      </c>
      <c r="I284" s="2">
        <v>6</v>
      </c>
      <c r="L284" s="2" t="s">
        <v>339</v>
      </c>
      <c r="N284" s="7">
        <v>3059</v>
      </c>
      <c r="O284">
        <v>1000</v>
      </c>
      <c r="P284" t="s">
        <v>51</v>
      </c>
      <c r="Q284">
        <v>1</v>
      </c>
      <c r="R284" t="s">
        <v>52</v>
      </c>
      <c r="S284" t="s">
        <v>53</v>
      </c>
      <c r="T284" s="2">
        <f>VLOOKUP(N284,[1]Sheet1!$H:$W,16,0)</f>
        <v>2299</v>
      </c>
      <c r="V284" t="b">
        <v>1</v>
      </c>
      <c r="W284" t="b">
        <v>1</v>
      </c>
      <c r="Y284" s="2" t="s">
        <v>543</v>
      </c>
      <c r="Z284">
        <v>1</v>
      </c>
      <c r="AA284" s="2" t="str">
        <f>CONCATENATE("Buy"," ",B284)</f>
        <v>Buy Soft Faux Leather Kolapuri Flats in Yellow and Gold</v>
      </c>
      <c r="AB284" t="b">
        <v>0</v>
      </c>
      <c r="AG284" s="2" t="str">
        <f>VLOOKUP(N284,[1]Sheet1!$A:$C,3,0)</f>
        <v>Soft Faux Leather Kolapuri Flats in Yellow and Gold | Kolapuri Flats For Women - Karmaplace</v>
      </c>
      <c r="AH284" s="2" t="str">
        <f>VLOOKUP(N284,[1]Sheet1!$A:$F,6,0)</f>
        <v>Shop Soft Faux Leather Kolapuri Flats in Yellow and Gold at best offer price on our online Saree Store. KarmaPlace. Check out Leather Kolhapuri Flats Online</v>
      </c>
      <c r="AS284" t="s">
        <v>54</v>
      </c>
    </row>
    <row r="285" spans="1:45" ht="15.75" hidden="1">
      <c r="D285" t="s">
        <v>48</v>
      </c>
      <c r="E285" s="2" t="str">
        <f>VLOOKUP(N285,[1]Sheet1!$H:$P,9,0)</f>
        <v>Kolapuri Flats</v>
      </c>
      <c r="G285"/>
      <c r="H285"/>
      <c r="I285" s="2">
        <v>7</v>
      </c>
      <c r="L285" s="2" t="s">
        <v>340</v>
      </c>
      <c r="N285" s="7">
        <v>3059</v>
      </c>
      <c r="O285">
        <v>1000</v>
      </c>
      <c r="P285" t="s">
        <v>51</v>
      </c>
      <c r="Q285">
        <v>1</v>
      </c>
      <c r="R285" t="s">
        <v>52</v>
      </c>
      <c r="S285" t="s">
        <v>53</v>
      </c>
      <c r="T285" s="2">
        <f>VLOOKUP(N285,[1]Sheet1!$H:$W,16,0)</f>
        <v>2299</v>
      </c>
      <c r="V285" t="b">
        <v>1</v>
      </c>
      <c r="W285" t="b">
        <v>1</v>
      </c>
      <c r="Y285" s="2" t="s">
        <v>543</v>
      </c>
      <c r="Z285">
        <v>2</v>
      </c>
      <c r="AB285"/>
      <c r="AS285" t="s">
        <v>54</v>
      </c>
    </row>
    <row r="286" spans="1:45" ht="15.75" hidden="1">
      <c r="D286" t="s">
        <v>48</v>
      </c>
      <c r="E286" s="2" t="str">
        <f>VLOOKUP(N286,[1]Sheet1!$H:$P,9,0)</f>
        <v>Kolapuri Flats</v>
      </c>
      <c r="G286"/>
      <c r="H286"/>
      <c r="I286" s="2">
        <v>8</v>
      </c>
      <c r="L286" s="2" t="s">
        <v>341</v>
      </c>
      <c r="N286" s="7">
        <v>3059</v>
      </c>
      <c r="O286">
        <v>1000</v>
      </c>
      <c r="P286" t="s">
        <v>51</v>
      </c>
      <c r="Q286">
        <v>1</v>
      </c>
      <c r="R286" t="s">
        <v>52</v>
      </c>
      <c r="S286" t="s">
        <v>53</v>
      </c>
      <c r="T286" s="2">
        <f>VLOOKUP(N286,[1]Sheet1!$H:$W,16,0)</f>
        <v>2299</v>
      </c>
      <c r="V286" t="b">
        <v>1</v>
      </c>
      <c r="W286" t="b">
        <v>1</v>
      </c>
      <c r="Y286" s="2" t="s">
        <v>543</v>
      </c>
      <c r="Z286">
        <v>3</v>
      </c>
      <c r="AB286"/>
      <c r="AS286" t="s">
        <v>54</v>
      </c>
    </row>
    <row r="287" spans="1:45" ht="15.75" hidden="1">
      <c r="D287" t="s">
        <v>48</v>
      </c>
      <c r="E287" s="2" t="str">
        <f>VLOOKUP(N287,[1]Sheet1!$H:$P,9,0)</f>
        <v>Kolapuri Flats</v>
      </c>
      <c r="G287"/>
      <c r="H287"/>
      <c r="I287" s="2">
        <v>9</v>
      </c>
      <c r="L287" s="2" t="s">
        <v>342</v>
      </c>
      <c r="N287" s="7">
        <v>3059</v>
      </c>
      <c r="O287">
        <v>1000</v>
      </c>
      <c r="P287" t="s">
        <v>51</v>
      </c>
      <c r="Q287">
        <v>1</v>
      </c>
      <c r="R287" t="s">
        <v>52</v>
      </c>
      <c r="S287" t="s">
        <v>53</v>
      </c>
      <c r="T287" s="2">
        <f>VLOOKUP(N287,[1]Sheet1!$H:$W,16,0)</f>
        <v>2299</v>
      </c>
      <c r="V287" t="b">
        <v>1</v>
      </c>
      <c r="W287" t="b">
        <v>1</v>
      </c>
      <c r="Y287" s="2" t="s">
        <v>543</v>
      </c>
      <c r="Z287">
        <v>4</v>
      </c>
      <c r="AB287"/>
      <c r="AS287" t="s">
        <v>54</v>
      </c>
    </row>
    <row r="288" spans="1:45" ht="15.75" hidden="1">
      <c r="D288" t="s">
        <v>48</v>
      </c>
      <c r="E288" s="2" t="str">
        <f>VLOOKUP(N288,[1]Sheet1!$H:$P,9,0)</f>
        <v>Kolapuri Flats</v>
      </c>
      <c r="G288"/>
      <c r="H288"/>
      <c r="I288" s="2">
        <v>10</v>
      </c>
      <c r="L288" s="2" t="s">
        <v>343</v>
      </c>
      <c r="N288" s="7">
        <v>3059</v>
      </c>
      <c r="O288">
        <v>1000</v>
      </c>
      <c r="P288" t="s">
        <v>51</v>
      </c>
      <c r="Q288">
        <v>1</v>
      </c>
      <c r="R288" t="s">
        <v>52</v>
      </c>
      <c r="S288" t="s">
        <v>53</v>
      </c>
      <c r="T288" s="2">
        <f>VLOOKUP(N288,[1]Sheet1!$H:$W,16,0)</f>
        <v>2299</v>
      </c>
      <c r="V288" t="b">
        <v>1</v>
      </c>
      <c r="W288" t="b">
        <v>1</v>
      </c>
      <c r="Y288" s="2" t="s">
        <v>543</v>
      </c>
      <c r="Z288">
        <v>5</v>
      </c>
      <c r="AB288"/>
      <c r="AS288" t="s">
        <v>54</v>
      </c>
    </row>
    <row r="289" spans="1:45" ht="15.75" hidden="1">
      <c r="D289" t="s">
        <v>48</v>
      </c>
      <c r="E289" s="2" t="str">
        <f>VLOOKUP(N289,[1]Sheet1!$H:$P,9,0)</f>
        <v>Kolapuri Flats</v>
      </c>
      <c r="G289"/>
      <c r="H289"/>
      <c r="I289" s="2">
        <v>11</v>
      </c>
      <c r="L289" s="2" t="s">
        <v>344</v>
      </c>
      <c r="N289" s="7">
        <v>3059</v>
      </c>
      <c r="O289">
        <v>1000</v>
      </c>
      <c r="P289" t="s">
        <v>51</v>
      </c>
      <c r="Q289">
        <v>1</v>
      </c>
      <c r="R289" t="s">
        <v>52</v>
      </c>
      <c r="S289" t="s">
        <v>53</v>
      </c>
      <c r="T289" s="2">
        <f>VLOOKUP(N289,[1]Sheet1!$H:$W,16,0)</f>
        <v>2299</v>
      </c>
      <c r="V289" t="b">
        <v>1</v>
      </c>
      <c r="W289" t="b">
        <v>1</v>
      </c>
      <c r="Y289" s="2" t="s">
        <v>543</v>
      </c>
      <c r="Z289">
        <v>6</v>
      </c>
      <c r="AB289"/>
      <c r="AS289" t="s">
        <v>54</v>
      </c>
    </row>
    <row r="290" spans="1:45" hidden="1">
      <c r="A290" s="2" t="str">
        <f>LOWER(CONCATENATE(B290,"-",L290))</f>
        <v>soft faux leather kolapuri flats in tan and gold-3060_6</v>
      </c>
      <c r="B290" s="2" t="str">
        <f>VLOOKUP(N290,[1]Sheet1!$H:$J,3,0)</f>
        <v>Soft Faux Leather Kolapuri Flats in Tan and Gold</v>
      </c>
      <c r="C290" s="3" t="e">
        <f>VLOOKUP(N290,[1]Sheet1!$H:$BZ,79,0)</f>
        <v>#REF!</v>
      </c>
      <c r="D290" t="s">
        <v>48</v>
      </c>
      <c r="E290" s="2" t="str">
        <f>VLOOKUP(N290,[1]Sheet1!$H:$P,9,0)</f>
        <v>Kolapuri Flats</v>
      </c>
      <c r="F290" s="2" t="e">
        <f>VLOOKUP(N290,[1]Sheet1!$H:$AQ,44,0)</f>
        <v>#REF!</v>
      </c>
      <c r="G290" t="b">
        <v>1</v>
      </c>
      <c r="H290" t="s">
        <v>50</v>
      </c>
      <c r="I290" s="2">
        <v>6</v>
      </c>
      <c r="L290" s="2" t="s">
        <v>345</v>
      </c>
      <c r="N290" s="4">
        <v>3060</v>
      </c>
      <c r="O290">
        <v>1000</v>
      </c>
      <c r="P290" t="s">
        <v>51</v>
      </c>
      <c r="Q290">
        <v>1</v>
      </c>
      <c r="R290" t="s">
        <v>52</v>
      </c>
      <c r="S290" t="s">
        <v>53</v>
      </c>
      <c r="T290" s="2">
        <f>VLOOKUP(N290,[1]Sheet1!$H:$W,16,0)</f>
        <v>2299</v>
      </c>
      <c r="V290" t="b">
        <v>1</v>
      </c>
      <c r="W290" t="b">
        <v>1</v>
      </c>
      <c r="Y290" s="2" t="s">
        <v>543</v>
      </c>
      <c r="Z290">
        <v>1</v>
      </c>
      <c r="AA290" s="2" t="str">
        <f>CONCATENATE("Buy"," ",B290)</f>
        <v>Buy Soft Faux Leather Kolapuri Flats in Tan and Gold</v>
      </c>
      <c r="AB290" t="b">
        <v>0</v>
      </c>
      <c r="AG290" s="2" t="str">
        <f>VLOOKUP(N290,[1]Sheet1!$A:$C,3,0)</f>
        <v>Soft Faux Leather Kolapuri Flats in Tan and Gold | Kolapuri Flats For Women - Karmaplace</v>
      </c>
      <c r="AH290" s="2" t="str">
        <f>VLOOKUP(N290,[1]Sheet1!$A:$F,6,0)</f>
        <v>Shop Soft Faux Leather Kolapuri Flats in Tan and Gold at best offer price on our online Saree Store. KarmaPlace. Check out Women Flat Kolhapuri Slippers</v>
      </c>
      <c r="AS290" t="s">
        <v>54</v>
      </c>
    </row>
    <row r="291" spans="1:45" hidden="1">
      <c r="D291" t="s">
        <v>48</v>
      </c>
      <c r="E291" s="2" t="str">
        <f>VLOOKUP(N291,[1]Sheet1!$H:$P,9,0)</f>
        <v>Kolapuri Flats</v>
      </c>
      <c r="G291"/>
      <c r="H291"/>
      <c r="I291" s="2">
        <v>7</v>
      </c>
      <c r="L291" s="2" t="s">
        <v>346</v>
      </c>
      <c r="N291" s="4">
        <v>3060</v>
      </c>
      <c r="O291">
        <v>1000</v>
      </c>
      <c r="P291" t="s">
        <v>51</v>
      </c>
      <c r="Q291">
        <v>1</v>
      </c>
      <c r="R291" t="s">
        <v>52</v>
      </c>
      <c r="S291" t="s">
        <v>53</v>
      </c>
      <c r="T291" s="2">
        <f>VLOOKUP(N291,[1]Sheet1!$H:$W,16,0)</f>
        <v>2299</v>
      </c>
      <c r="V291" t="b">
        <v>1</v>
      </c>
      <c r="W291" t="b">
        <v>1</v>
      </c>
      <c r="Y291" s="2" t="s">
        <v>543</v>
      </c>
      <c r="Z291">
        <v>2</v>
      </c>
      <c r="AB291"/>
      <c r="AS291" t="s">
        <v>54</v>
      </c>
    </row>
    <row r="292" spans="1:45" hidden="1">
      <c r="D292" t="s">
        <v>48</v>
      </c>
      <c r="E292" s="2" t="str">
        <f>VLOOKUP(N292,[1]Sheet1!$H:$P,9,0)</f>
        <v>Kolapuri Flats</v>
      </c>
      <c r="G292"/>
      <c r="H292"/>
      <c r="I292" s="2">
        <v>8</v>
      </c>
      <c r="L292" s="2" t="s">
        <v>347</v>
      </c>
      <c r="N292" s="4">
        <v>3060</v>
      </c>
      <c r="O292">
        <v>1000</v>
      </c>
      <c r="P292" t="s">
        <v>51</v>
      </c>
      <c r="Q292">
        <v>1</v>
      </c>
      <c r="R292" t="s">
        <v>52</v>
      </c>
      <c r="S292" t="s">
        <v>53</v>
      </c>
      <c r="T292" s="2">
        <f>VLOOKUP(N292,[1]Sheet1!$H:$W,16,0)</f>
        <v>2299</v>
      </c>
      <c r="V292" t="b">
        <v>1</v>
      </c>
      <c r="W292" t="b">
        <v>1</v>
      </c>
      <c r="Y292" s="2" t="s">
        <v>543</v>
      </c>
      <c r="Z292">
        <v>3</v>
      </c>
      <c r="AB292"/>
      <c r="AS292" t="s">
        <v>54</v>
      </c>
    </row>
    <row r="293" spans="1:45" hidden="1">
      <c r="D293" t="s">
        <v>48</v>
      </c>
      <c r="E293" s="2" t="str">
        <f>VLOOKUP(N293,[1]Sheet1!$H:$P,9,0)</f>
        <v>Kolapuri Flats</v>
      </c>
      <c r="G293"/>
      <c r="H293"/>
      <c r="I293" s="2">
        <v>9</v>
      </c>
      <c r="L293" s="2" t="s">
        <v>348</v>
      </c>
      <c r="N293" s="4">
        <v>3060</v>
      </c>
      <c r="O293">
        <v>1000</v>
      </c>
      <c r="P293" t="s">
        <v>51</v>
      </c>
      <c r="Q293">
        <v>1</v>
      </c>
      <c r="R293" t="s">
        <v>52</v>
      </c>
      <c r="S293" t="s">
        <v>53</v>
      </c>
      <c r="T293" s="2">
        <f>VLOOKUP(N293,[1]Sheet1!$H:$W,16,0)</f>
        <v>2299</v>
      </c>
      <c r="V293" t="b">
        <v>1</v>
      </c>
      <c r="W293" t="b">
        <v>1</v>
      </c>
      <c r="Y293" s="2" t="s">
        <v>543</v>
      </c>
      <c r="Z293">
        <v>4</v>
      </c>
      <c r="AB293"/>
      <c r="AS293" t="s">
        <v>54</v>
      </c>
    </row>
    <row r="294" spans="1:45" hidden="1">
      <c r="D294" t="s">
        <v>48</v>
      </c>
      <c r="E294" s="2" t="str">
        <f>VLOOKUP(N294,[1]Sheet1!$H:$P,9,0)</f>
        <v>Kolapuri Flats</v>
      </c>
      <c r="G294"/>
      <c r="H294"/>
      <c r="I294" s="2">
        <v>10</v>
      </c>
      <c r="L294" s="2" t="s">
        <v>349</v>
      </c>
      <c r="N294" s="4">
        <v>3060</v>
      </c>
      <c r="O294">
        <v>1000</v>
      </c>
      <c r="P294" t="s">
        <v>51</v>
      </c>
      <c r="Q294">
        <v>1</v>
      </c>
      <c r="R294" t="s">
        <v>52</v>
      </c>
      <c r="S294" t="s">
        <v>53</v>
      </c>
      <c r="T294" s="2">
        <f>VLOOKUP(N294,[1]Sheet1!$H:$W,16,0)</f>
        <v>2299</v>
      </c>
      <c r="V294" t="b">
        <v>1</v>
      </c>
      <c r="W294" t="b">
        <v>1</v>
      </c>
      <c r="Y294" s="2" t="s">
        <v>543</v>
      </c>
      <c r="Z294">
        <v>5</v>
      </c>
      <c r="AB294"/>
      <c r="AS294" t="s">
        <v>54</v>
      </c>
    </row>
    <row r="295" spans="1:45" hidden="1">
      <c r="D295" t="s">
        <v>48</v>
      </c>
      <c r="E295" s="2" t="str">
        <f>VLOOKUP(N295,[1]Sheet1!$H:$P,9,0)</f>
        <v>Kolapuri Flats</v>
      </c>
      <c r="G295"/>
      <c r="H295"/>
      <c r="I295" s="2">
        <v>11</v>
      </c>
      <c r="L295" s="2" t="s">
        <v>350</v>
      </c>
      <c r="N295" s="4">
        <v>3060</v>
      </c>
      <c r="O295">
        <v>1000</v>
      </c>
      <c r="P295" t="s">
        <v>51</v>
      </c>
      <c r="Q295">
        <v>1</v>
      </c>
      <c r="R295" t="s">
        <v>52</v>
      </c>
      <c r="S295" t="s">
        <v>53</v>
      </c>
      <c r="T295" s="2">
        <f>VLOOKUP(N295,[1]Sheet1!$H:$W,16,0)</f>
        <v>2299</v>
      </c>
      <c r="V295" t="b">
        <v>1</v>
      </c>
      <c r="W295" t="b">
        <v>1</v>
      </c>
      <c r="Y295" s="2" t="s">
        <v>543</v>
      </c>
      <c r="Z295">
        <v>6</v>
      </c>
      <c r="AB295"/>
      <c r="AS295" t="s">
        <v>54</v>
      </c>
    </row>
    <row r="296" spans="1:45" ht="15.75" hidden="1">
      <c r="A296" s="2" t="str">
        <f>LOWER(CONCATENATE(B296,"-",L296))</f>
        <v>soft faux leather kolapuri flats in white and sea green-3061_6</v>
      </c>
      <c r="B296" s="2" t="str">
        <f>VLOOKUP(N296,[1]Sheet1!$H:$J,3,0)</f>
        <v>Soft Faux Leather Kolapuri Flats in White and Sea Green</v>
      </c>
      <c r="C296" s="3" t="e">
        <f>VLOOKUP(N296,[1]Sheet1!$H:$BZ,79,0)</f>
        <v>#REF!</v>
      </c>
      <c r="D296" t="s">
        <v>48</v>
      </c>
      <c r="E296" s="2" t="str">
        <f>VLOOKUP(N296,[1]Sheet1!$H:$P,9,0)</f>
        <v>Kolapuri Flats</v>
      </c>
      <c r="F296" s="2" t="e">
        <f>VLOOKUP(N296,[1]Sheet1!$H:$AQ,44,0)</f>
        <v>#REF!</v>
      </c>
      <c r="G296" t="b">
        <v>1</v>
      </c>
      <c r="H296" t="s">
        <v>50</v>
      </c>
      <c r="I296" s="2">
        <v>6</v>
      </c>
      <c r="L296" s="2" t="s">
        <v>351</v>
      </c>
      <c r="N296" s="7">
        <v>3061</v>
      </c>
      <c r="O296">
        <v>1000</v>
      </c>
      <c r="P296" t="s">
        <v>51</v>
      </c>
      <c r="Q296">
        <v>1</v>
      </c>
      <c r="R296" t="s">
        <v>52</v>
      </c>
      <c r="S296" t="s">
        <v>53</v>
      </c>
      <c r="T296" s="2">
        <f>VLOOKUP(N296,[1]Sheet1!$H:$W,16,0)</f>
        <v>2299</v>
      </c>
      <c r="V296" t="b">
        <v>1</v>
      </c>
      <c r="W296" t="b">
        <v>1</v>
      </c>
      <c r="Y296" s="2" t="s">
        <v>543</v>
      </c>
      <c r="Z296">
        <v>1</v>
      </c>
      <c r="AA296" s="2" t="str">
        <f>CONCATENATE("Buy"," ",B296)</f>
        <v>Buy Soft Faux Leather Kolapuri Flats in White and Sea Green</v>
      </c>
      <c r="AB296" t="b">
        <v>0</v>
      </c>
      <c r="AG296" s="2" t="str">
        <f>VLOOKUP(N296,[1]Sheet1!$A:$C,3,0)</f>
        <v>Soft Faux Leather Kolapuri Flats in White and Sea Green | Kolapuri Flats For Women - Karmaplace</v>
      </c>
      <c r="AH296" s="2" t="str">
        <f>VLOOKUP(N296,[1]Sheet1!$A:$F,6,0)</f>
        <v>Shop Soft Faux Leather Kolapuri Flats in White and Sea Green at best offer price on our online Saree Store. KarmaPlace. Check out Best Kolhapuri Chappal Brands For Women</v>
      </c>
      <c r="AS296" t="s">
        <v>54</v>
      </c>
    </row>
    <row r="297" spans="1:45" ht="15.75" hidden="1">
      <c r="D297" t="s">
        <v>48</v>
      </c>
      <c r="E297" s="2" t="str">
        <f>VLOOKUP(N297,[1]Sheet1!$H:$P,9,0)</f>
        <v>Kolapuri Flats</v>
      </c>
      <c r="G297"/>
      <c r="H297"/>
      <c r="I297" s="2">
        <v>7</v>
      </c>
      <c r="L297" s="2" t="s">
        <v>352</v>
      </c>
      <c r="N297" s="7">
        <v>3061</v>
      </c>
      <c r="O297">
        <v>1000</v>
      </c>
      <c r="P297" t="s">
        <v>51</v>
      </c>
      <c r="Q297">
        <v>1</v>
      </c>
      <c r="R297" t="s">
        <v>52</v>
      </c>
      <c r="S297" t="s">
        <v>53</v>
      </c>
      <c r="T297" s="2">
        <f>VLOOKUP(N297,[1]Sheet1!$H:$W,16,0)</f>
        <v>2299</v>
      </c>
      <c r="V297" t="b">
        <v>1</v>
      </c>
      <c r="W297" t="b">
        <v>1</v>
      </c>
      <c r="Y297" s="2" t="s">
        <v>543</v>
      </c>
      <c r="Z297">
        <v>2</v>
      </c>
      <c r="AB297"/>
      <c r="AS297" t="s">
        <v>54</v>
      </c>
    </row>
    <row r="298" spans="1:45" ht="15.75" hidden="1">
      <c r="D298" t="s">
        <v>48</v>
      </c>
      <c r="E298" s="2" t="str">
        <f>VLOOKUP(N298,[1]Sheet1!$H:$P,9,0)</f>
        <v>Kolapuri Flats</v>
      </c>
      <c r="G298"/>
      <c r="H298"/>
      <c r="I298" s="2">
        <v>8</v>
      </c>
      <c r="L298" s="2" t="s">
        <v>353</v>
      </c>
      <c r="N298" s="7">
        <v>3061</v>
      </c>
      <c r="O298">
        <v>1000</v>
      </c>
      <c r="P298" t="s">
        <v>51</v>
      </c>
      <c r="Q298">
        <v>1</v>
      </c>
      <c r="R298" t="s">
        <v>52</v>
      </c>
      <c r="S298" t="s">
        <v>53</v>
      </c>
      <c r="T298" s="2">
        <f>VLOOKUP(N298,[1]Sheet1!$H:$W,16,0)</f>
        <v>2299</v>
      </c>
      <c r="V298" t="b">
        <v>1</v>
      </c>
      <c r="W298" t="b">
        <v>1</v>
      </c>
      <c r="Y298" s="2" t="s">
        <v>543</v>
      </c>
      <c r="Z298">
        <v>3</v>
      </c>
      <c r="AB298"/>
      <c r="AS298" t="s">
        <v>54</v>
      </c>
    </row>
    <row r="299" spans="1:45" ht="15.75" hidden="1">
      <c r="D299" t="s">
        <v>48</v>
      </c>
      <c r="E299" s="2" t="str">
        <f>VLOOKUP(N299,[1]Sheet1!$H:$P,9,0)</f>
        <v>Kolapuri Flats</v>
      </c>
      <c r="G299"/>
      <c r="H299"/>
      <c r="I299" s="2">
        <v>9</v>
      </c>
      <c r="L299" s="2" t="s">
        <v>354</v>
      </c>
      <c r="N299" s="7">
        <v>3061</v>
      </c>
      <c r="O299">
        <v>1000</v>
      </c>
      <c r="P299" t="s">
        <v>51</v>
      </c>
      <c r="Q299">
        <v>1</v>
      </c>
      <c r="R299" t="s">
        <v>52</v>
      </c>
      <c r="S299" t="s">
        <v>53</v>
      </c>
      <c r="T299" s="2">
        <f>VLOOKUP(N299,[1]Sheet1!$H:$W,16,0)</f>
        <v>2299</v>
      </c>
      <c r="V299" t="b">
        <v>1</v>
      </c>
      <c r="W299" t="b">
        <v>1</v>
      </c>
      <c r="Y299" s="2" t="s">
        <v>543</v>
      </c>
      <c r="Z299">
        <v>4</v>
      </c>
      <c r="AB299"/>
      <c r="AS299" t="s">
        <v>54</v>
      </c>
    </row>
    <row r="300" spans="1:45" ht="15.75" hidden="1">
      <c r="D300" t="s">
        <v>48</v>
      </c>
      <c r="E300" s="2" t="str">
        <f>VLOOKUP(N300,[1]Sheet1!$H:$P,9,0)</f>
        <v>Kolapuri Flats</v>
      </c>
      <c r="G300"/>
      <c r="H300"/>
      <c r="I300" s="2">
        <v>10</v>
      </c>
      <c r="L300" s="2" t="s">
        <v>355</v>
      </c>
      <c r="N300" s="7">
        <v>3061</v>
      </c>
      <c r="O300">
        <v>1000</v>
      </c>
      <c r="P300" t="s">
        <v>51</v>
      </c>
      <c r="Q300">
        <v>1</v>
      </c>
      <c r="R300" t="s">
        <v>52</v>
      </c>
      <c r="S300" t="s">
        <v>53</v>
      </c>
      <c r="T300" s="2">
        <f>VLOOKUP(N300,[1]Sheet1!$H:$W,16,0)</f>
        <v>2299</v>
      </c>
      <c r="V300" t="b">
        <v>1</v>
      </c>
      <c r="W300" t="b">
        <v>1</v>
      </c>
      <c r="Y300" s="2" t="s">
        <v>543</v>
      </c>
      <c r="Z300">
        <v>5</v>
      </c>
      <c r="AB300"/>
      <c r="AS300" t="s">
        <v>54</v>
      </c>
    </row>
    <row r="301" spans="1:45" ht="15.75" hidden="1">
      <c r="D301" t="s">
        <v>48</v>
      </c>
      <c r="E301" s="2" t="str">
        <f>VLOOKUP(N301,[1]Sheet1!$H:$P,9,0)</f>
        <v>Kolapuri Flats</v>
      </c>
      <c r="G301"/>
      <c r="H301"/>
      <c r="I301" s="2">
        <v>11</v>
      </c>
      <c r="L301" s="2" t="s">
        <v>356</v>
      </c>
      <c r="N301" s="7">
        <v>3061</v>
      </c>
      <c r="O301">
        <v>1000</v>
      </c>
      <c r="P301" t="s">
        <v>51</v>
      </c>
      <c r="Q301">
        <v>1</v>
      </c>
      <c r="R301" t="s">
        <v>52</v>
      </c>
      <c r="S301" t="s">
        <v>53</v>
      </c>
      <c r="T301" s="2">
        <f>VLOOKUP(N301,[1]Sheet1!$H:$W,16,0)</f>
        <v>2299</v>
      </c>
      <c r="V301" t="b">
        <v>1</v>
      </c>
      <c r="W301" t="b">
        <v>1</v>
      </c>
      <c r="Y301" s="2" t="s">
        <v>543</v>
      </c>
      <c r="Z301">
        <v>6</v>
      </c>
      <c r="AB301"/>
      <c r="AS301" t="s">
        <v>54</v>
      </c>
    </row>
    <row r="302" spans="1:45" hidden="1">
      <c r="A302" s="2" t="str">
        <f>LOWER(CONCATENATE(B302,"-",L302))</f>
        <v>soft faux leather kolapuri flats in black and brown-3062_6</v>
      </c>
      <c r="B302" s="2" t="str">
        <f>VLOOKUP(N302,[1]Sheet1!$H:$J,3,0)</f>
        <v>Soft Faux Leather Kolapuri Flats in Black and Brown</v>
      </c>
      <c r="C302" s="3" t="e">
        <f>VLOOKUP(N302,[1]Sheet1!$H:$BZ,79,0)</f>
        <v>#REF!</v>
      </c>
      <c r="D302" t="s">
        <v>48</v>
      </c>
      <c r="E302" s="2" t="str">
        <f>VLOOKUP(N302,[1]Sheet1!$H:$P,9,0)</f>
        <v>Kolapuri Flats</v>
      </c>
      <c r="F302" s="2" t="e">
        <f>VLOOKUP(N302,[1]Sheet1!$H:$AQ,44,0)</f>
        <v>#REF!</v>
      </c>
      <c r="G302" t="b">
        <v>1</v>
      </c>
      <c r="H302" t="s">
        <v>50</v>
      </c>
      <c r="I302" s="2">
        <v>6</v>
      </c>
      <c r="L302" s="2" t="s">
        <v>357</v>
      </c>
      <c r="N302" s="4">
        <v>3062</v>
      </c>
      <c r="O302">
        <v>1000</v>
      </c>
      <c r="P302" t="s">
        <v>51</v>
      </c>
      <c r="Q302">
        <v>1</v>
      </c>
      <c r="R302" t="s">
        <v>52</v>
      </c>
      <c r="S302" t="s">
        <v>53</v>
      </c>
      <c r="T302" s="2">
        <f>VLOOKUP(N302,[1]Sheet1!$H:$W,16,0)</f>
        <v>2299</v>
      </c>
      <c r="V302" t="b">
        <v>1</v>
      </c>
      <c r="W302" t="b">
        <v>1</v>
      </c>
      <c r="Y302" s="2" t="s">
        <v>543</v>
      </c>
      <c r="Z302">
        <v>1</v>
      </c>
      <c r="AA302" s="2" t="str">
        <f>CONCATENATE("Buy"," ",B302)</f>
        <v>Buy Soft Faux Leather Kolapuri Flats in Black and Brown</v>
      </c>
      <c r="AB302" t="b">
        <v>0</v>
      </c>
      <c r="AG302" s="2" t="str">
        <f>VLOOKUP(N302,[1]Sheet1!$A:$C,3,0)</f>
        <v>Soft Faux Leather Kolapuri Flats in Black and Brown | Kolapuri Flats For Women - Karmaplace</v>
      </c>
      <c r="AH302" s="2" t="str">
        <f>VLOOKUP(N302,[1]Sheet1!$A:$F,6,0)</f>
        <v>Shop Soft Faux Leather Kolapuri Flats in Black and Brown at best offer price on our online Saree Store. KarmaPlace. Check out Latest Collection of Womens Footwear Online</v>
      </c>
      <c r="AS302" t="s">
        <v>54</v>
      </c>
    </row>
    <row r="303" spans="1:45" hidden="1">
      <c r="D303" t="s">
        <v>48</v>
      </c>
      <c r="E303" s="2" t="str">
        <f>VLOOKUP(N303,[1]Sheet1!$H:$P,9,0)</f>
        <v>Kolapuri Flats</v>
      </c>
      <c r="G303"/>
      <c r="H303"/>
      <c r="I303" s="2">
        <v>7</v>
      </c>
      <c r="L303" s="2" t="s">
        <v>358</v>
      </c>
      <c r="N303" s="4">
        <v>3062</v>
      </c>
      <c r="O303">
        <v>1000</v>
      </c>
      <c r="P303" t="s">
        <v>51</v>
      </c>
      <c r="Q303">
        <v>1</v>
      </c>
      <c r="R303" t="s">
        <v>52</v>
      </c>
      <c r="S303" t="s">
        <v>53</v>
      </c>
      <c r="T303" s="2">
        <f>VLOOKUP(N303,[1]Sheet1!$H:$W,16,0)</f>
        <v>2299</v>
      </c>
      <c r="V303" t="b">
        <v>1</v>
      </c>
      <c r="W303" t="b">
        <v>1</v>
      </c>
      <c r="Y303" s="2" t="s">
        <v>543</v>
      </c>
      <c r="Z303">
        <v>2</v>
      </c>
      <c r="AB303"/>
      <c r="AS303" t="s">
        <v>54</v>
      </c>
    </row>
    <row r="304" spans="1:45" hidden="1">
      <c r="D304" t="s">
        <v>48</v>
      </c>
      <c r="E304" s="2" t="str">
        <f>VLOOKUP(N304,[1]Sheet1!$H:$P,9,0)</f>
        <v>Kolapuri Flats</v>
      </c>
      <c r="G304"/>
      <c r="H304"/>
      <c r="I304" s="2">
        <v>8</v>
      </c>
      <c r="L304" s="2" t="s">
        <v>359</v>
      </c>
      <c r="N304" s="4">
        <v>3062</v>
      </c>
      <c r="O304">
        <v>1000</v>
      </c>
      <c r="P304" t="s">
        <v>51</v>
      </c>
      <c r="Q304">
        <v>1</v>
      </c>
      <c r="R304" t="s">
        <v>52</v>
      </c>
      <c r="S304" t="s">
        <v>53</v>
      </c>
      <c r="T304" s="2">
        <f>VLOOKUP(N304,[1]Sheet1!$H:$W,16,0)</f>
        <v>2299</v>
      </c>
      <c r="V304" t="b">
        <v>1</v>
      </c>
      <c r="W304" t="b">
        <v>1</v>
      </c>
      <c r="Y304" s="2" t="s">
        <v>543</v>
      </c>
      <c r="Z304">
        <v>3</v>
      </c>
      <c r="AB304"/>
      <c r="AS304" t="s">
        <v>54</v>
      </c>
    </row>
    <row r="305" spans="1:45" hidden="1">
      <c r="D305" t="s">
        <v>48</v>
      </c>
      <c r="E305" s="2" t="str">
        <f>VLOOKUP(N305,[1]Sheet1!$H:$P,9,0)</f>
        <v>Kolapuri Flats</v>
      </c>
      <c r="G305"/>
      <c r="H305"/>
      <c r="I305" s="2">
        <v>9</v>
      </c>
      <c r="L305" s="2" t="s">
        <v>360</v>
      </c>
      <c r="N305" s="4">
        <v>3062</v>
      </c>
      <c r="O305">
        <v>1000</v>
      </c>
      <c r="P305" t="s">
        <v>51</v>
      </c>
      <c r="Q305">
        <v>1</v>
      </c>
      <c r="R305" t="s">
        <v>52</v>
      </c>
      <c r="S305" t="s">
        <v>53</v>
      </c>
      <c r="T305" s="2">
        <f>VLOOKUP(N305,[1]Sheet1!$H:$W,16,0)</f>
        <v>2299</v>
      </c>
      <c r="V305" t="b">
        <v>1</v>
      </c>
      <c r="W305" t="b">
        <v>1</v>
      </c>
      <c r="Y305" s="2" t="s">
        <v>543</v>
      </c>
      <c r="Z305">
        <v>4</v>
      </c>
      <c r="AB305"/>
      <c r="AS305" t="s">
        <v>54</v>
      </c>
    </row>
    <row r="306" spans="1:45" hidden="1">
      <c r="D306" t="s">
        <v>48</v>
      </c>
      <c r="E306" s="2" t="str">
        <f>VLOOKUP(N306,[1]Sheet1!$H:$P,9,0)</f>
        <v>Kolapuri Flats</v>
      </c>
      <c r="G306"/>
      <c r="H306"/>
      <c r="I306" s="2">
        <v>10</v>
      </c>
      <c r="L306" s="2" t="s">
        <v>361</v>
      </c>
      <c r="N306" s="4">
        <v>3062</v>
      </c>
      <c r="O306">
        <v>1000</v>
      </c>
      <c r="P306" t="s">
        <v>51</v>
      </c>
      <c r="Q306">
        <v>1</v>
      </c>
      <c r="R306" t="s">
        <v>52</v>
      </c>
      <c r="S306" t="s">
        <v>53</v>
      </c>
      <c r="T306" s="2">
        <f>VLOOKUP(N306,[1]Sheet1!$H:$W,16,0)</f>
        <v>2299</v>
      </c>
      <c r="V306" t="b">
        <v>1</v>
      </c>
      <c r="W306" t="b">
        <v>1</v>
      </c>
      <c r="Y306" s="2" t="s">
        <v>543</v>
      </c>
      <c r="Z306">
        <v>5</v>
      </c>
      <c r="AB306"/>
      <c r="AS306" t="s">
        <v>54</v>
      </c>
    </row>
    <row r="307" spans="1:45" hidden="1">
      <c r="D307" t="s">
        <v>48</v>
      </c>
      <c r="E307" s="2" t="str">
        <f>VLOOKUP(N307,[1]Sheet1!$H:$P,9,0)</f>
        <v>Kolapuri Flats</v>
      </c>
      <c r="G307"/>
      <c r="H307"/>
      <c r="I307" s="2">
        <v>11</v>
      </c>
      <c r="L307" s="2" t="s">
        <v>362</v>
      </c>
      <c r="N307" s="4">
        <v>3062</v>
      </c>
      <c r="O307">
        <v>1000</v>
      </c>
      <c r="P307" t="s">
        <v>51</v>
      </c>
      <c r="Q307">
        <v>1</v>
      </c>
      <c r="R307" t="s">
        <v>52</v>
      </c>
      <c r="S307" t="s">
        <v>53</v>
      </c>
      <c r="T307" s="2">
        <f>VLOOKUP(N307,[1]Sheet1!$H:$W,16,0)</f>
        <v>2299</v>
      </c>
      <c r="V307" t="b">
        <v>1</v>
      </c>
      <c r="W307" t="b">
        <v>1</v>
      </c>
      <c r="Y307" s="2" t="s">
        <v>543</v>
      </c>
      <c r="Z307">
        <v>6</v>
      </c>
      <c r="AB307"/>
      <c r="AS307" t="s">
        <v>54</v>
      </c>
    </row>
    <row r="308" spans="1:45" ht="15.75" hidden="1">
      <c r="A308" s="2" t="str">
        <f>LOWER(CONCATENATE(B308,"-",L308))</f>
        <v>soft faux leather kolapuri flats in magenta and light grey-3063_6</v>
      </c>
      <c r="B308" s="2" t="str">
        <f>VLOOKUP(N308,[1]Sheet1!$H:$J,3,0)</f>
        <v>Soft Faux Leather Kolapuri Flats in Magenta and Light Grey</v>
      </c>
      <c r="C308" s="3" t="e">
        <f>VLOOKUP(N308,[1]Sheet1!$H:$BZ,79,0)</f>
        <v>#REF!</v>
      </c>
      <c r="D308" t="s">
        <v>48</v>
      </c>
      <c r="E308" s="2" t="str">
        <f>VLOOKUP(N308,[1]Sheet1!$H:$P,9,0)</f>
        <v>Kolapuri Flats</v>
      </c>
      <c r="F308" s="2" t="e">
        <f>VLOOKUP(N308,[1]Sheet1!$H:$AQ,44,0)</f>
        <v>#REF!</v>
      </c>
      <c r="G308" t="b">
        <v>1</v>
      </c>
      <c r="H308" t="s">
        <v>50</v>
      </c>
      <c r="I308" s="2">
        <v>6</v>
      </c>
      <c r="L308" s="2" t="s">
        <v>363</v>
      </c>
      <c r="N308" s="7">
        <v>3063</v>
      </c>
      <c r="O308">
        <v>1000</v>
      </c>
      <c r="P308" t="s">
        <v>51</v>
      </c>
      <c r="Q308">
        <v>1</v>
      </c>
      <c r="R308" t="s">
        <v>52</v>
      </c>
      <c r="S308" t="s">
        <v>53</v>
      </c>
      <c r="T308" s="2">
        <f>VLOOKUP(N308,[1]Sheet1!$H:$W,16,0)</f>
        <v>2299</v>
      </c>
      <c r="V308" t="b">
        <v>1</v>
      </c>
      <c r="W308" t="b">
        <v>1</v>
      </c>
      <c r="Y308" s="2" t="s">
        <v>543</v>
      </c>
      <c r="Z308">
        <v>1</v>
      </c>
      <c r="AA308" s="2" t="str">
        <f>CONCATENATE("Buy"," ",B308)</f>
        <v>Buy Soft Faux Leather Kolapuri Flats in Magenta and Light Grey</v>
      </c>
      <c r="AB308" t="b">
        <v>0</v>
      </c>
      <c r="AG308" s="2" t="str">
        <f>VLOOKUP(N308,[1]Sheet1!$A:$C,3,0)</f>
        <v>Soft Faux Leather Kolapuri Flats in Magenta and Light Grey | Kolapuri Flats For Women - Karmaplace</v>
      </c>
      <c r="AH308" s="2" t="str">
        <f>VLOOKUP(N308,[1]Sheet1!$A:$F,6,0)</f>
        <v>Shop Soft Faux Leather Kolapuri Flats in Magenta and Light Grey at best offer price on our online Saree Store. KarmaPlace. Check out Footwear for Women Online</v>
      </c>
      <c r="AS308" t="s">
        <v>54</v>
      </c>
    </row>
    <row r="309" spans="1:45" ht="15.75" hidden="1">
      <c r="D309" t="s">
        <v>48</v>
      </c>
      <c r="E309" s="2" t="str">
        <f>VLOOKUP(N309,[1]Sheet1!$H:$P,9,0)</f>
        <v>Kolapuri Flats</v>
      </c>
      <c r="G309"/>
      <c r="H309"/>
      <c r="I309" s="2">
        <v>7</v>
      </c>
      <c r="L309" s="2" t="s">
        <v>364</v>
      </c>
      <c r="N309" s="7">
        <v>3063</v>
      </c>
      <c r="O309">
        <v>1000</v>
      </c>
      <c r="P309" t="s">
        <v>51</v>
      </c>
      <c r="Q309">
        <v>1</v>
      </c>
      <c r="R309" t="s">
        <v>52</v>
      </c>
      <c r="S309" t="s">
        <v>53</v>
      </c>
      <c r="T309" s="2">
        <f>VLOOKUP(N309,[1]Sheet1!$H:$W,16,0)</f>
        <v>2299</v>
      </c>
      <c r="V309" t="b">
        <v>1</v>
      </c>
      <c r="W309" t="b">
        <v>1</v>
      </c>
      <c r="Y309" s="2" t="s">
        <v>543</v>
      </c>
      <c r="Z309">
        <v>2</v>
      </c>
      <c r="AB309"/>
      <c r="AS309" t="s">
        <v>54</v>
      </c>
    </row>
    <row r="310" spans="1:45" ht="15.75" hidden="1">
      <c r="D310" t="s">
        <v>48</v>
      </c>
      <c r="E310" s="2" t="str">
        <f>VLOOKUP(N310,[1]Sheet1!$H:$P,9,0)</f>
        <v>Kolapuri Flats</v>
      </c>
      <c r="G310"/>
      <c r="H310"/>
      <c r="I310" s="2">
        <v>8</v>
      </c>
      <c r="L310" s="2" t="s">
        <v>365</v>
      </c>
      <c r="N310" s="7">
        <v>3063</v>
      </c>
      <c r="O310">
        <v>1000</v>
      </c>
      <c r="P310" t="s">
        <v>51</v>
      </c>
      <c r="Q310">
        <v>1</v>
      </c>
      <c r="R310" t="s">
        <v>52</v>
      </c>
      <c r="S310" t="s">
        <v>53</v>
      </c>
      <c r="T310" s="2">
        <f>VLOOKUP(N310,[1]Sheet1!$H:$W,16,0)</f>
        <v>2299</v>
      </c>
      <c r="V310" t="b">
        <v>1</v>
      </c>
      <c r="W310" t="b">
        <v>1</v>
      </c>
      <c r="Y310" s="2" t="s">
        <v>543</v>
      </c>
      <c r="Z310">
        <v>3</v>
      </c>
      <c r="AB310"/>
      <c r="AS310" t="s">
        <v>54</v>
      </c>
    </row>
    <row r="311" spans="1:45" ht="15.75" hidden="1">
      <c r="D311" t="s">
        <v>48</v>
      </c>
      <c r="E311" s="2" t="str">
        <f>VLOOKUP(N311,[1]Sheet1!$H:$P,9,0)</f>
        <v>Kolapuri Flats</v>
      </c>
      <c r="G311"/>
      <c r="H311"/>
      <c r="I311" s="2">
        <v>9</v>
      </c>
      <c r="L311" s="2" t="s">
        <v>366</v>
      </c>
      <c r="N311" s="7">
        <v>3063</v>
      </c>
      <c r="O311">
        <v>1000</v>
      </c>
      <c r="P311" t="s">
        <v>51</v>
      </c>
      <c r="Q311">
        <v>1</v>
      </c>
      <c r="R311" t="s">
        <v>52</v>
      </c>
      <c r="S311" t="s">
        <v>53</v>
      </c>
      <c r="T311" s="2">
        <f>VLOOKUP(N311,[1]Sheet1!$H:$W,16,0)</f>
        <v>2299</v>
      </c>
      <c r="V311" t="b">
        <v>1</v>
      </c>
      <c r="W311" t="b">
        <v>1</v>
      </c>
      <c r="Y311" s="2" t="s">
        <v>543</v>
      </c>
      <c r="Z311">
        <v>4</v>
      </c>
      <c r="AB311"/>
      <c r="AS311" t="s">
        <v>54</v>
      </c>
    </row>
    <row r="312" spans="1:45" ht="15.75" hidden="1">
      <c r="D312" t="s">
        <v>48</v>
      </c>
      <c r="E312" s="2" t="str">
        <f>VLOOKUP(N312,[1]Sheet1!$H:$P,9,0)</f>
        <v>Kolapuri Flats</v>
      </c>
      <c r="G312"/>
      <c r="H312"/>
      <c r="I312" s="2">
        <v>10</v>
      </c>
      <c r="L312" s="2" t="s">
        <v>367</v>
      </c>
      <c r="N312" s="7">
        <v>3063</v>
      </c>
      <c r="O312">
        <v>1000</v>
      </c>
      <c r="P312" t="s">
        <v>51</v>
      </c>
      <c r="Q312">
        <v>1</v>
      </c>
      <c r="R312" t="s">
        <v>52</v>
      </c>
      <c r="S312" t="s">
        <v>53</v>
      </c>
      <c r="T312" s="2">
        <f>VLOOKUP(N312,[1]Sheet1!$H:$W,16,0)</f>
        <v>2299</v>
      </c>
      <c r="V312" t="b">
        <v>1</v>
      </c>
      <c r="W312" t="b">
        <v>1</v>
      </c>
      <c r="Y312" s="2" t="s">
        <v>543</v>
      </c>
      <c r="Z312">
        <v>5</v>
      </c>
      <c r="AB312"/>
      <c r="AS312" t="s">
        <v>54</v>
      </c>
    </row>
    <row r="313" spans="1:45" ht="15.75" hidden="1">
      <c r="D313" t="s">
        <v>48</v>
      </c>
      <c r="E313" s="2" t="str">
        <f>VLOOKUP(N313,[1]Sheet1!$H:$P,9,0)</f>
        <v>Kolapuri Flats</v>
      </c>
      <c r="G313"/>
      <c r="H313"/>
      <c r="I313" s="2">
        <v>11</v>
      </c>
      <c r="L313" s="2" t="s">
        <v>368</v>
      </c>
      <c r="N313" s="7">
        <v>3063</v>
      </c>
      <c r="O313">
        <v>1000</v>
      </c>
      <c r="P313" t="s">
        <v>51</v>
      </c>
      <c r="Q313">
        <v>1</v>
      </c>
      <c r="R313" t="s">
        <v>52</v>
      </c>
      <c r="S313" t="s">
        <v>53</v>
      </c>
      <c r="T313" s="2">
        <f>VLOOKUP(N313,[1]Sheet1!$H:$W,16,0)</f>
        <v>2299</v>
      </c>
      <c r="V313" t="b">
        <v>1</v>
      </c>
      <c r="W313" t="b">
        <v>1</v>
      </c>
      <c r="Y313" s="2" t="s">
        <v>543</v>
      </c>
      <c r="Z313">
        <v>6</v>
      </c>
      <c r="AB313"/>
      <c r="AS313" t="s">
        <v>54</v>
      </c>
    </row>
    <row r="314" spans="1:45" hidden="1">
      <c r="A314" s="2" t="str">
        <f>LOWER(CONCATENATE(B314,"-",L314))</f>
        <v>soft faux leather kolapuri flats in yellow and light grey-3064_6</v>
      </c>
      <c r="B314" s="2" t="str">
        <f>VLOOKUP(N314,[1]Sheet1!$H:$J,3,0)</f>
        <v>Soft Faux Leather Kolapuri Flats in Yellow and Light Grey</v>
      </c>
      <c r="C314" s="3" t="e">
        <f>VLOOKUP(N314,[1]Sheet1!$H:$BZ,79,0)</f>
        <v>#REF!</v>
      </c>
      <c r="D314" t="s">
        <v>48</v>
      </c>
      <c r="E314" s="2" t="str">
        <f>VLOOKUP(N314,[1]Sheet1!$H:$P,9,0)</f>
        <v>Kolapuri Flats</v>
      </c>
      <c r="F314" s="2" t="e">
        <f>VLOOKUP(N314,[1]Sheet1!$H:$AQ,44,0)</f>
        <v>#REF!</v>
      </c>
      <c r="G314" t="b">
        <v>1</v>
      </c>
      <c r="H314" t="s">
        <v>50</v>
      </c>
      <c r="I314" s="2">
        <v>6</v>
      </c>
      <c r="L314" s="2" t="s">
        <v>369</v>
      </c>
      <c r="N314" s="4">
        <v>3064</v>
      </c>
      <c r="O314">
        <v>1000</v>
      </c>
      <c r="P314" t="s">
        <v>51</v>
      </c>
      <c r="Q314">
        <v>1</v>
      </c>
      <c r="R314" t="s">
        <v>52</v>
      </c>
      <c r="S314" t="s">
        <v>53</v>
      </c>
      <c r="T314" s="2">
        <f>VLOOKUP(N314,[1]Sheet1!$H:$W,16,0)</f>
        <v>2299</v>
      </c>
      <c r="V314" t="b">
        <v>1</v>
      </c>
      <c r="W314" t="b">
        <v>1</v>
      </c>
      <c r="Y314" s="2" t="s">
        <v>543</v>
      </c>
      <c r="Z314">
        <v>1</v>
      </c>
      <c r="AA314" s="2" t="str">
        <f>CONCATENATE("Buy"," ",B314)</f>
        <v>Buy Soft Faux Leather Kolapuri Flats in Yellow and Light Grey</v>
      </c>
      <c r="AB314" t="b">
        <v>0</v>
      </c>
      <c r="AG314" s="2" t="str">
        <f>VLOOKUP(N314,[1]Sheet1!$A:$C,3,0)</f>
        <v>Soft Faux Leather Kolapuri Flats in Yellow and Light Grey | Kolapuri Flats For Women - Karmaplace</v>
      </c>
      <c r="AH314" s="2" t="str">
        <f>VLOOKUP(N314,[1]Sheet1!$A:$F,6,0)</f>
        <v>Shop Soft Faux Leather Kolapuri Flats in Yellow and Light Grey at best offer price on our online Saree Store. KarmaPlace. Check out Sof Faux Leather Kolhapuri Flat Chappals online</v>
      </c>
      <c r="AS314" t="s">
        <v>54</v>
      </c>
    </row>
    <row r="315" spans="1:45" hidden="1">
      <c r="D315" t="s">
        <v>48</v>
      </c>
      <c r="E315" s="2" t="str">
        <f>VLOOKUP(N315,[1]Sheet1!$H:$P,9,0)</f>
        <v>Kolapuri Flats</v>
      </c>
      <c r="G315"/>
      <c r="H315"/>
      <c r="I315" s="2">
        <v>7</v>
      </c>
      <c r="L315" s="2" t="s">
        <v>370</v>
      </c>
      <c r="N315" s="4">
        <v>3064</v>
      </c>
      <c r="O315">
        <v>1000</v>
      </c>
      <c r="P315" t="s">
        <v>51</v>
      </c>
      <c r="Q315">
        <v>1</v>
      </c>
      <c r="R315" t="s">
        <v>52</v>
      </c>
      <c r="S315" t="s">
        <v>53</v>
      </c>
      <c r="T315" s="2">
        <f>VLOOKUP(N315,[1]Sheet1!$H:$W,16,0)</f>
        <v>2299</v>
      </c>
      <c r="V315" t="b">
        <v>1</v>
      </c>
      <c r="W315" t="b">
        <v>1</v>
      </c>
      <c r="Y315" s="2" t="s">
        <v>543</v>
      </c>
      <c r="Z315">
        <v>2</v>
      </c>
      <c r="AB315"/>
      <c r="AS315" t="s">
        <v>54</v>
      </c>
    </row>
    <row r="316" spans="1:45" hidden="1">
      <c r="D316" t="s">
        <v>48</v>
      </c>
      <c r="E316" s="2" t="str">
        <f>VLOOKUP(N316,[1]Sheet1!$H:$P,9,0)</f>
        <v>Kolapuri Flats</v>
      </c>
      <c r="G316"/>
      <c r="H316"/>
      <c r="I316" s="2">
        <v>8</v>
      </c>
      <c r="L316" s="2" t="s">
        <v>371</v>
      </c>
      <c r="N316" s="4">
        <v>3064</v>
      </c>
      <c r="O316">
        <v>1000</v>
      </c>
      <c r="P316" t="s">
        <v>51</v>
      </c>
      <c r="Q316">
        <v>1</v>
      </c>
      <c r="R316" t="s">
        <v>52</v>
      </c>
      <c r="S316" t="s">
        <v>53</v>
      </c>
      <c r="T316" s="2">
        <f>VLOOKUP(N316,[1]Sheet1!$H:$W,16,0)</f>
        <v>2299</v>
      </c>
      <c r="V316" t="b">
        <v>1</v>
      </c>
      <c r="W316" t="b">
        <v>1</v>
      </c>
      <c r="Y316" s="2" t="s">
        <v>543</v>
      </c>
      <c r="Z316">
        <v>3</v>
      </c>
      <c r="AB316"/>
      <c r="AS316" t="s">
        <v>54</v>
      </c>
    </row>
    <row r="317" spans="1:45" hidden="1">
      <c r="D317" t="s">
        <v>48</v>
      </c>
      <c r="E317" s="2" t="str">
        <f>VLOOKUP(N317,[1]Sheet1!$H:$P,9,0)</f>
        <v>Kolapuri Flats</v>
      </c>
      <c r="G317"/>
      <c r="H317"/>
      <c r="I317" s="2">
        <v>9</v>
      </c>
      <c r="L317" s="2" t="s">
        <v>372</v>
      </c>
      <c r="N317" s="4">
        <v>3064</v>
      </c>
      <c r="O317">
        <v>1000</v>
      </c>
      <c r="P317" t="s">
        <v>51</v>
      </c>
      <c r="Q317">
        <v>1</v>
      </c>
      <c r="R317" t="s">
        <v>52</v>
      </c>
      <c r="S317" t="s">
        <v>53</v>
      </c>
      <c r="T317" s="2">
        <f>VLOOKUP(N317,[1]Sheet1!$H:$W,16,0)</f>
        <v>2299</v>
      </c>
      <c r="V317" t="b">
        <v>1</v>
      </c>
      <c r="W317" t="b">
        <v>1</v>
      </c>
      <c r="Y317" s="2" t="s">
        <v>543</v>
      </c>
      <c r="Z317">
        <v>4</v>
      </c>
      <c r="AB317"/>
      <c r="AS317" t="s">
        <v>54</v>
      </c>
    </row>
    <row r="318" spans="1:45" hidden="1">
      <c r="D318" t="s">
        <v>48</v>
      </c>
      <c r="E318" s="2" t="str">
        <f>VLOOKUP(N318,[1]Sheet1!$H:$P,9,0)</f>
        <v>Kolapuri Flats</v>
      </c>
      <c r="G318"/>
      <c r="H318"/>
      <c r="I318" s="2">
        <v>10</v>
      </c>
      <c r="L318" s="2" t="s">
        <v>373</v>
      </c>
      <c r="N318" s="4">
        <v>3064</v>
      </c>
      <c r="O318">
        <v>1000</v>
      </c>
      <c r="P318" t="s">
        <v>51</v>
      </c>
      <c r="Q318">
        <v>1</v>
      </c>
      <c r="R318" t="s">
        <v>52</v>
      </c>
      <c r="S318" t="s">
        <v>53</v>
      </c>
      <c r="T318" s="2">
        <f>VLOOKUP(N318,[1]Sheet1!$H:$W,16,0)</f>
        <v>2299</v>
      </c>
      <c r="V318" t="b">
        <v>1</v>
      </c>
      <c r="W318" t="b">
        <v>1</v>
      </c>
      <c r="Y318" s="2" t="s">
        <v>543</v>
      </c>
      <c r="Z318">
        <v>5</v>
      </c>
      <c r="AB318"/>
      <c r="AS318" t="s">
        <v>54</v>
      </c>
    </row>
    <row r="319" spans="1:45" hidden="1">
      <c r="D319" t="s">
        <v>48</v>
      </c>
      <c r="E319" s="2" t="str">
        <f>VLOOKUP(N319,[1]Sheet1!$H:$P,9,0)</f>
        <v>Kolapuri Flats</v>
      </c>
      <c r="G319"/>
      <c r="H319"/>
      <c r="I319" s="2">
        <v>11</v>
      </c>
      <c r="L319" s="2" t="s">
        <v>374</v>
      </c>
      <c r="N319" s="4">
        <v>3064</v>
      </c>
      <c r="O319">
        <v>1000</v>
      </c>
      <c r="P319" t="s">
        <v>51</v>
      </c>
      <c r="Q319">
        <v>1</v>
      </c>
      <c r="R319" t="s">
        <v>52</v>
      </c>
      <c r="S319" t="s">
        <v>53</v>
      </c>
      <c r="T319" s="2">
        <f>VLOOKUP(N319,[1]Sheet1!$H:$W,16,0)</f>
        <v>2299</v>
      </c>
      <c r="V319" t="b">
        <v>1</v>
      </c>
      <c r="W319" t="b">
        <v>1</v>
      </c>
      <c r="Y319" s="2" t="s">
        <v>543</v>
      </c>
      <c r="Z319">
        <v>6</v>
      </c>
      <c r="AB319"/>
      <c r="AS319" t="s">
        <v>54</v>
      </c>
    </row>
    <row r="320" spans="1:45" hidden="1">
      <c r="A320" s="2" t="str">
        <f>LOWER(CONCATENATE(B320,"-",L320))</f>
        <v>soft faux leather kolapuri flats in magenta and peach-3065_6</v>
      </c>
      <c r="B320" s="2" t="str">
        <f>VLOOKUP(N320,[1]Sheet1!$H:$J,3,0)</f>
        <v>Soft Faux Leather Kolapuri Flats in Magenta and Peach</v>
      </c>
      <c r="C320" s="3" t="e">
        <f>VLOOKUP(N320,[1]Sheet1!$H:$BZ,79,0)</f>
        <v>#REF!</v>
      </c>
      <c r="D320" t="s">
        <v>48</v>
      </c>
      <c r="E320" s="2" t="str">
        <f>VLOOKUP(N320,[1]Sheet1!$H:$P,9,0)</f>
        <v>Kolapuri Flats</v>
      </c>
      <c r="F320" s="2" t="e">
        <f>VLOOKUP(N320,[1]Sheet1!$H:$AQ,44,0)</f>
        <v>#REF!</v>
      </c>
      <c r="G320" t="b">
        <v>1</v>
      </c>
      <c r="H320" t="s">
        <v>50</v>
      </c>
      <c r="I320" s="2">
        <v>6</v>
      </c>
      <c r="L320" s="2" t="s">
        <v>375</v>
      </c>
      <c r="N320" s="8">
        <v>3065</v>
      </c>
      <c r="O320">
        <v>1000</v>
      </c>
      <c r="P320" t="s">
        <v>51</v>
      </c>
      <c r="Q320">
        <v>1</v>
      </c>
      <c r="R320" t="s">
        <v>52</v>
      </c>
      <c r="S320" t="s">
        <v>53</v>
      </c>
      <c r="T320" s="2">
        <f>VLOOKUP(N320,[1]Sheet1!$H:$W,16,0)</f>
        <v>2299</v>
      </c>
      <c r="V320" t="b">
        <v>1</v>
      </c>
      <c r="W320" t="b">
        <v>1</v>
      </c>
      <c r="Y320" s="2" t="s">
        <v>543</v>
      </c>
      <c r="Z320">
        <v>1</v>
      </c>
      <c r="AA320" s="2" t="str">
        <f>CONCATENATE("Buy"," ",B320)</f>
        <v>Buy Soft Faux Leather Kolapuri Flats in Magenta and Peach</v>
      </c>
      <c r="AB320" t="b">
        <v>0</v>
      </c>
      <c r="AG320" s="2" t="str">
        <f>VLOOKUP(N320,[1]Sheet1!$A:$C,3,0)</f>
        <v>Soft Faux Leather Kolapuri Flats in Magenta and Peach | Kolapuri Flats For Women - Karmaplace</v>
      </c>
      <c r="AH320" s="2" t="str">
        <f>VLOOKUP(N320,[1]Sheet1!$A:$F,6,0)</f>
        <v>Shop Soft Faux Leather Kolapuri Flats in Magenta and Peach at best offer price on our online Saree Store. KarmaPlace. Check out Handmade kolhapuri leather sandals</v>
      </c>
      <c r="AS320" t="s">
        <v>54</v>
      </c>
    </row>
    <row r="321" spans="1:45" hidden="1">
      <c r="D321" t="s">
        <v>48</v>
      </c>
      <c r="E321" s="2" t="str">
        <f>VLOOKUP(N321,[1]Sheet1!$H:$P,9,0)</f>
        <v>Kolapuri Flats</v>
      </c>
      <c r="G321"/>
      <c r="H321"/>
      <c r="I321" s="2">
        <v>7</v>
      </c>
      <c r="L321" s="2" t="s">
        <v>376</v>
      </c>
      <c r="N321" s="8">
        <v>3065</v>
      </c>
      <c r="O321">
        <v>1000</v>
      </c>
      <c r="P321" t="s">
        <v>51</v>
      </c>
      <c r="Q321">
        <v>1</v>
      </c>
      <c r="R321" t="s">
        <v>52</v>
      </c>
      <c r="S321" t="s">
        <v>53</v>
      </c>
      <c r="T321" s="2">
        <f>VLOOKUP(N321,[1]Sheet1!$H:$W,16,0)</f>
        <v>2299</v>
      </c>
      <c r="V321" t="b">
        <v>1</v>
      </c>
      <c r="W321" t="b">
        <v>1</v>
      </c>
      <c r="Y321" s="2" t="s">
        <v>543</v>
      </c>
      <c r="Z321">
        <v>2</v>
      </c>
      <c r="AB321"/>
      <c r="AS321" t="s">
        <v>54</v>
      </c>
    </row>
    <row r="322" spans="1:45" hidden="1">
      <c r="D322" t="s">
        <v>48</v>
      </c>
      <c r="E322" s="2" t="str">
        <f>VLOOKUP(N322,[1]Sheet1!$H:$P,9,0)</f>
        <v>Kolapuri Flats</v>
      </c>
      <c r="G322"/>
      <c r="H322"/>
      <c r="I322" s="2">
        <v>8</v>
      </c>
      <c r="L322" s="2" t="s">
        <v>377</v>
      </c>
      <c r="N322" s="8">
        <v>3065</v>
      </c>
      <c r="O322">
        <v>1000</v>
      </c>
      <c r="P322" t="s">
        <v>51</v>
      </c>
      <c r="Q322">
        <v>1</v>
      </c>
      <c r="R322" t="s">
        <v>52</v>
      </c>
      <c r="S322" t="s">
        <v>53</v>
      </c>
      <c r="T322" s="2">
        <f>VLOOKUP(N322,[1]Sheet1!$H:$W,16,0)</f>
        <v>2299</v>
      </c>
      <c r="V322" t="b">
        <v>1</v>
      </c>
      <c r="W322" t="b">
        <v>1</v>
      </c>
      <c r="Y322" s="2" t="s">
        <v>543</v>
      </c>
      <c r="Z322">
        <v>3</v>
      </c>
      <c r="AB322"/>
      <c r="AS322" t="s">
        <v>54</v>
      </c>
    </row>
    <row r="323" spans="1:45" hidden="1">
      <c r="D323" t="s">
        <v>48</v>
      </c>
      <c r="E323" s="2" t="str">
        <f>VLOOKUP(N323,[1]Sheet1!$H:$P,9,0)</f>
        <v>Kolapuri Flats</v>
      </c>
      <c r="G323"/>
      <c r="H323"/>
      <c r="I323" s="2">
        <v>9</v>
      </c>
      <c r="L323" s="2" t="s">
        <v>378</v>
      </c>
      <c r="N323" s="8">
        <v>3065</v>
      </c>
      <c r="O323">
        <v>1000</v>
      </c>
      <c r="P323" t="s">
        <v>51</v>
      </c>
      <c r="Q323">
        <v>1</v>
      </c>
      <c r="R323" t="s">
        <v>52</v>
      </c>
      <c r="S323" t="s">
        <v>53</v>
      </c>
      <c r="T323" s="2">
        <f>VLOOKUP(N323,[1]Sheet1!$H:$W,16,0)</f>
        <v>2299</v>
      </c>
      <c r="V323" t="b">
        <v>1</v>
      </c>
      <c r="W323" t="b">
        <v>1</v>
      </c>
      <c r="Y323" s="2" t="s">
        <v>543</v>
      </c>
      <c r="Z323">
        <v>4</v>
      </c>
      <c r="AB323"/>
      <c r="AS323" t="s">
        <v>54</v>
      </c>
    </row>
    <row r="324" spans="1:45" hidden="1">
      <c r="D324" t="s">
        <v>48</v>
      </c>
      <c r="E324" s="2" t="str">
        <f>VLOOKUP(N324,[1]Sheet1!$H:$P,9,0)</f>
        <v>Kolapuri Flats</v>
      </c>
      <c r="G324"/>
      <c r="H324"/>
      <c r="I324" s="2">
        <v>10</v>
      </c>
      <c r="L324" s="2" t="s">
        <v>379</v>
      </c>
      <c r="N324" s="8">
        <v>3065</v>
      </c>
      <c r="O324">
        <v>1000</v>
      </c>
      <c r="P324" t="s">
        <v>51</v>
      </c>
      <c r="Q324">
        <v>1</v>
      </c>
      <c r="R324" t="s">
        <v>52</v>
      </c>
      <c r="S324" t="s">
        <v>53</v>
      </c>
      <c r="T324" s="2">
        <f>VLOOKUP(N324,[1]Sheet1!$H:$W,16,0)</f>
        <v>2299</v>
      </c>
      <c r="V324" t="b">
        <v>1</v>
      </c>
      <c r="W324" t="b">
        <v>1</v>
      </c>
      <c r="Y324" s="2" t="s">
        <v>543</v>
      </c>
      <c r="Z324">
        <v>5</v>
      </c>
      <c r="AB324"/>
      <c r="AS324" t="s">
        <v>54</v>
      </c>
    </row>
    <row r="325" spans="1:45" hidden="1">
      <c r="D325" t="s">
        <v>48</v>
      </c>
      <c r="E325" s="2" t="str">
        <f>VLOOKUP(N325,[1]Sheet1!$H:$P,9,0)</f>
        <v>Kolapuri Flats</v>
      </c>
      <c r="G325"/>
      <c r="H325"/>
      <c r="I325" s="2">
        <v>11</v>
      </c>
      <c r="L325" s="2" t="s">
        <v>380</v>
      </c>
      <c r="N325" s="8">
        <v>3065</v>
      </c>
      <c r="O325">
        <v>1000</v>
      </c>
      <c r="P325" t="s">
        <v>51</v>
      </c>
      <c r="Q325">
        <v>1</v>
      </c>
      <c r="R325" t="s">
        <v>52</v>
      </c>
      <c r="S325" t="s">
        <v>53</v>
      </c>
      <c r="T325" s="2">
        <f>VLOOKUP(N325,[1]Sheet1!$H:$W,16,0)</f>
        <v>2299</v>
      </c>
      <c r="V325" t="b">
        <v>1</v>
      </c>
      <c r="W325" t="b">
        <v>1</v>
      </c>
      <c r="Y325" s="2" t="s">
        <v>543</v>
      </c>
      <c r="Z325">
        <v>6</v>
      </c>
      <c r="AB325"/>
      <c r="AS325" t="s">
        <v>54</v>
      </c>
    </row>
    <row r="326" spans="1:45" hidden="1">
      <c r="A326" s="2" t="str">
        <f>LOWER(CONCATENATE(B326,"-",L326))</f>
        <v>soft faux leather wedges in pink and beige-3066_6</v>
      </c>
      <c r="B326" s="2" t="str">
        <f>VLOOKUP(N326,[1]Sheet1!$H:$J,3,0)</f>
        <v>Soft Faux Leather Wedges in Pink and Beige</v>
      </c>
      <c r="C326" s="3" t="e">
        <f>VLOOKUP(N326,[1]Sheet1!$H:$BZ,79,0)</f>
        <v>#REF!</v>
      </c>
      <c r="D326" t="s">
        <v>48</v>
      </c>
      <c r="E326" s="2" t="str">
        <f>VLOOKUP(N326,[1]Sheet1!$H:$P,9,0)</f>
        <v>Wedges</v>
      </c>
      <c r="F326" s="2" t="e">
        <f>VLOOKUP(N326,[1]Sheet1!$H:$AQ,44,0)</f>
        <v>#REF!</v>
      </c>
      <c r="G326" t="b">
        <v>1</v>
      </c>
      <c r="H326" t="s">
        <v>50</v>
      </c>
      <c r="I326" s="2">
        <v>6</v>
      </c>
      <c r="L326" s="2" t="s">
        <v>381</v>
      </c>
      <c r="N326" s="4">
        <v>3066</v>
      </c>
      <c r="O326">
        <v>1000</v>
      </c>
      <c r="P326" t="s">
        <v>51</v>
      </c>
      <c r="Q326">
        <v>1</v>
      </c>
      <c r="R326" t="s">
        <v>52</v>
      </c>
      <c r="S326" t="s">
        <v>53</v>
      </c>
      <c r="T326" s="2">
        <f>VLOOKUP(N326,[1]Sheet1!$H:$W,16,0)</f>
        <v>3450</v>
      </c>
      <c r="V326" t="b">
        <v>1</v>
      </c>
      <c r="W326" t="b">
        <v>1</v>
      </c>
      <c r="Y326" s="2" t="s">
        <v>543</v>
      </c>
      <c r="Z326">
        <v>1</v>
      </c>
      <c r="AA326" s="2" t="str">
        <f>CONCATENATE("Buy"," ",B326)</f>
        <v>Buy Soft Faux Leather Wedges in Pink and Beige</v>
      </c>
      <c r="AB326" t="b">
        <v>0</v>
      </c>
      <c r="AG326" s="2" t="str">
        <f>VLOOKUP(N326,[1]Sheet1!$A:$C,3,0)</f>
        <v>Soft Faux Leather Wedges in Pink and Beige | Wedges For Women - Karmaplace</v>
      </c>
      <c r="AH326" s="2" t="str">
        <f>VLOOKUP(N326,[1]Sheet1!$A:$F,6,0)</f>
        <v>Shop Soft Faux Leather Wedges in Pink and Beige at best offer price on our online Saree Store. KarmaPlace. Check out Online Footwear Collection For Women</v>
      </c>
      <c r="AS326" t="s">
        <v>54</v>
      </c>
    </row>
    <row r="327" spans="1:45" hidden="1">
      <c r="D327" t="s">
        <v>48</v>
      </c>
      <c r="E327" s="2" t="str">
        <f>VLOOKUP(N327,[1]Sheet1!$H:$P,9,0)</f>
        <v>Wedges</v>
      </c>
      <c r="G327"/>
      <c r="H327"/>
      <c r="I327" s="2">
        <v>7</v>
      </c>
      <c r="L327" s="2" t="s">
        <v>382</v>
      </c>
      <c r="N327" s="4">
        <v>3066</v>
      </c>
      <c r="O327">
        <v>1000</v>
      </c>
      <c r="P327" t="s">
        <v>51</v>
      </c>
      <c r="Q327">
        <v>1</v>
      </c>
      <c r="R327" t="s">
        <v>52</v>
      </c>
      <c r="S327" t="s">
        <v>53</v>
      </c>
      <c r="T327" s="2">
        <f>VLOOKUP(N327,[1]Sheet1!$H:$W,16,0)</f>
        <v>3450</v>
      </c>
      <c r="V327" t="b">
        <v>1</v>
      </c>
      <c r="W327" t="b">
        <v>1</v>
      </c>
      <c r="Y327" s="2" t="s">
        <v>543</v>
      </c>
      <c r="Z327">
        <v>2</v>
      </c>
      <c r="AB327"/>
      <c r="AS327" t="s">
        <v>54</v>
      </c>
    </row>
    <row r="328" spans="1:45" hidden="1">
      <c r="D328" t="s">
        <v>48</v>
      </c>
      <c r="E328" s="2" t="str">
        <f>VLOOKUP(N328,[1]Sheet1!$H:$P,9,0)</f>
        <v>Wedges</v>
      </c>
      <c r="G328"/>
      <c r="H328"/>
      <c r="I328" s="2">
        <v>8</v>
      </c>
      <c r="L328" s="2" t="s">
        <v>383</v>
      </c>
      <c r="N328" s="4">
        <v>3066</v>
      </c>
      <c r="O328">
        <v>1000</v>
      </c>
      <c r="P328" t="s">
        <v>51</v>
      </c>
      <c r="Q328">
        <v>1</v>
      </c>
      <c r="R328" t="s">
        <v>52</v>
      </c>
      <c r="S328" t="s">
        <v>53</v>
      </c>
      <c r="T328" s="2">
        <f>VLOOKUP(N328,[1]Sheet1!$H:$W,16,0)</f>
        <v>3450</v>
      </c>
      <c r="V328" t="b">
        <v>1</v>
      </c>
      <c r="W328" t="b">
        <v>1</v>
      </c>
      <c r="Y328" s="2" t="s">
        <v>543</v>
      </c>
      <c r="Z328">
        <v>3</v>
      </c>
      <c r="AB328"/>
      <c r="AS328" t="s">
        <v>54</v>
      </c>
    </row>
    <row r="329" spans="1:45" hidden="1">
      <c r="D329" t="s">
        <v>48</v>
      </c>
      <c r="E329" s="2" t="str">
        <f>VLOOKUP(N329,[1]Sheet1!$H:$P,9,0)</f>
        <v>Wedges</v>
      </c>
      <c r="G329"/>
      <c r="H329"/>
      <c r="I329" s="2">
        <v>9</v>
      </c>
      <c r="L329" s="2" t="s">
        <v>384</v>
      </c>
      <c r="N329" s="4">
        <v>3066</v>
      </c>
      <c r="O329">
        <v>1000</v>
      </c>
      <c r="P329" t="s">
        <v>51</v>
      </c>
      <c r="Q329">
        <v>1</v>
      </c>
      <c r="R329" t="s">
        <v>52</v>
      </c>
      <c r="S329" t="s">
        <v>53</v>
      </c>
      <c r="T329" s="2">
        <f>VLOOKUP(N329,[1]Sheet1!$H:$W,16,0)</f>
        <v>3450</v>
      </c>
      <c r="V329" t="b">
        <v>1</v>
      </c>
      <c r="W329" t="b">
        <v>1</v>
      </c>
      <c r="Y329" s="2" t="s">
        <v>543</v>
      </c>
      <c r="Z329">
        <v>4</v>
      </c>
      <c r="AB329"/>
      <c r="AS329" t="s">
        <v>54</v>
      </c>
    </row>
    <row r="330" spans="1:45" hidden="1">
      <c r="D330" t="s">
        <v>48</v>
      </c>
      <c r="E330" s="2" t="str">
        <f>VLOOKUP(N330,[1]Sheet1!$H:$P,9,0)</f>
        <v>Wedges</v>
      </c>
      <c r="G330"/>
      <c r="H330"/>
      <c r="I330" s="2">
        <v>10</v>
      </c>
      <c r="L330" s="2" t="s">
        <v>385</v>
      </c>
      <c r="N330" s="4">
        <v>3066</v>
      </c>
      <c r="O330">
        <v>1000</v>
      </c>
      <c r="P330" t="s">
        <v>51</v>
      </c>
      <c r="Q330">
        <v>1</v>
      </c>
      <c r="R330" t="s">
        <v>52</v>
      </c>
      <c r="S330" t="s">
        <v>53</v>
      </c>
      <c r="T330" s="2">
        <f>VLOOKUP(N330,[1]Sheet1!$H:$W,16,0)</f>
        <v>3450</v>
      </c>
      <c r="V330" t="b">
        <v>1</v>
      </c>
      <c r="W330" t="b">
        <v>1</v>
      </c>
      <c r="Y330" s="2" t="s">
        <v>543</v>
      </c>
      <c r="Z330">
        <v>5</v>
      </c>
      <c r="AB330"/>
      <c r="AS330" t="s">
        <v>54</v>
      </c>
    </row>
    <row r="331" spans="1:45" hidden="1">
      <c r="D331" t="s">
        <v>48</v>
      </c>
      <c r="E331" s="2" t="str">
        <f>VLOOKUP(N331,[1]Sheet1!$H:$P,9,0)</f>
        <v>Wedges</v>
      </c>
      <c r="G331"/>
      <c r="H331"/>
      <c r="I331" s="2">
        <v>11</v>
      </c>
      <c r="L331" s="2" t="s">
        <v>386</v>
      </c>
      <c r="N331" s="4">
        <v>3066</v>
      </c>
      <c r="O331">
        <v>1000</v>
      </c>
      <c r="P331" t="s">
        <v>51</v>
      </c>
      <c r="Q331">
        <v>1</v>
      </c>
      <c r="R331" t="s">
        <v>52</v>
      </c>
      <c r="S331" t="s">
        <v>53</v>
      </c>
      <c r="T331" s="2">
        <f>VLOOKUP(N331,[1]Sheet1!$H:$W,16,0)</f>
        <v>3450</v>
      </c>
      <c r="V331" t="b">
        <v>1</v>
      </c>
      <c r="W331" t="b">
        <v>1</v>
      </c>
      <c r="Y331" s="2" t="s">
        <v>543</v>
      </c>
      <c r="Z331">
        <v>6</v>
      </c>
      <c r="AB331"/>
      <c r="AS331" t="s">
        <v>54</v>
      </c>
    </row>
    <row r="332" spans="1:45" hidden="1">
      <c r="A332" s="2" t="str">
        <f>LOWER(CONCATENATE(B332,"-",L332))</f>
        <v>soft faux leather block heel in cream and yellow-3067_6</v>
      </c>
      <c r="B332" s="2" t="str">
        <f>VLOOKUP(N332,[1]Sheet1!$H:$J,3,0)</f>
        <v>Soft Faux Leather Block Heel in Cream and Yellow</v>
      </c>
      <c r="C332" s="3" t="e">
        <f>VLOOKUP(N332,[1]Sheet1!$H:$BZ,79,0)</f>
        <v>#REF!</v>
      </c>
      <c r="D332" t="s">
        <v>48</v>
      </c>
      <c r="E332" s="2" t="str">
        <f>VLOOKUP(N332,[1]Sheet1!$H:$P,9,0)</f>
        <v>Block Heel</v>
      </c>
      <c r="F332" s="2" t="e">
        <f>VLOOKUP(N332,[1]Sheet1!$H:$AQ,44,0)</f>
        <v>#REF!</v>
      </c>
      <c r="G332" t="b">
        <v>1</v>
      </c>
      <c r="H332" t="s">
        <v>50</v>
      </c>
      <c r="I332" s="2">
        <v>6</v>
      </c>
      <c r="L332" s="2" t="s">
        <v>387</v>
      </c>
      <c r="N332" s="8">
        <v>3067</v>
      </c>
      <c r="O332">
        <v>1000</v>
      </c>
      <c r="P332" t="s">
        <v>51</v>
      </c>
      <c r="Q332">
        <v>1</v>
      </c>
      <c r="R332" t="s">
        <v>52</v>
      </c>
      <c r="S332" t="s">
        <v>53</v>
      </c>
      <c r="T332" s="2">
        <f>VLOOKUP(N332,[1]Sheet1!$H:$W,16,0)</f>
        <v>2850</v>
      </c>
      <c r="V332" t="b">
        <v>1</v>
      </c>
      <c r="W332" t="b">
        <v>1</v>
      </c>
      <c r="Y332" s="2" t="s">
        <v>543</v>
      </c>
      <c r="Z332">
        <v>1</v>
      </c>
      <c r="AA332" s="2" t="str">
        <f>CONCATENATE("Buy"," ",B332)</f>
        <v>Buy Soft Faux Leather Block Heel in Cream and Yellow</v>
      </c>
      <c r="AB332" t="b">
        <v>0</v>
      </c>
      <c r="AG332" s="2" t="str">
        <f>VLOOKUP(N332,[1]Sheet1!$A:$C,3,0)</f>
        <v>Soft Faux Leather Block Heel in Cream and Yellow | Block Heel For Women - Karmaplace</v>
      </c>
      <c r="AH332" s="2" t="str">
        <f>VLOOKUP(N332,[1]Sheet1!$A:$F,6,0)</f>
        <v>Shop Soft Faux Leather Block Heel in Cream and Yellow at best offer price on our online Saree Store. KarmaPlace. Check out Casual Wear Girls Block Heel Sandals</v>
      </c>
      <c r="AS332" t="s">
        <v>54</v>
      </c>
    </row>
    <row r="333" spans="1:45" hidden="1">
      <c r="D333" t="s">
        <v>48</v>
      </c>
      <c r="E333" s="2" t="str">
        <f>VLOOKUP(N333,[1]Sheet1!$H:$P,9,0)</f>
        <v>Block Heel</v>
      </c>
      <c r="G333"/>
      <c r="H333"/>
      <c r="I333" s="2">
        <v>7</v>
      </c>
      <c r="L333" s="2" t="s">
        <v>388</v>
      </c>
      <c r="N333" s="8">
        <v>3067</v>
      </c>
      <c r="O333">
        <v>1000</v>
      </c>
      <c r="P333" t="s">
        <v>51</v>
      </c>
      <c r="Q333">
        <v>1</v>
      </c>
      <c r="R333" t="s">
        <v>52</v>
      </c>
      <c r="S333" t="s">
        <v>53</v>
      </c>
      <c r="T333" s="2">
        <f>VLOOKUP(N333,[1]Sheet1!$H:$W,16,0)</f>
        <v>2850</v>
      </c>
      <c r="V333" t="b">
        <v>1</v>
      </c>
      <c r="W333" t="b">
        <v>1</v>
      </c>
      <c r="Y333" s="2" t="s">
        <v>543</v>
      </c>
      <c r="Z333">
        <v>2</v>
      </c>
      <c r="AB333"/>
      <c r="AS333" t="s">
        <v>54</v>
      </c>
    </row>
    <row r="334" spans="1:45" hidden="1">
      <c r="D334" t="s">
        <v>48</v>
      </c>
      <c r="E334" s="2" t="str">
        <f>VLOOKUP(N334,[1]Sheet1!$H:$P,9,0)</f>
        <v>Block Heel</v>
      </c>
      <c r="G334"/>
      <c r="H334"/>
      <c r="I334" s="2">
        <v>8</v>
      </c>
      <c r="L334" s="2" t="s">
        <v>389</v>
      </c>
      <c r="N334" s="8">
        <v>3067</v>
      </c>
      <c r="O334">
        <v>1000</v>
      </c>
      <c r="P334" t="s">
        <v>51</v>
      </c>
      <c r="Q334">
        <v>1</v>
      </c>
      <c r="R334" t="s">
        <v>52</v>
      </c>
      <c r="S334" t="s">
        <v>53</v>
      </c>
      <c r="T334" s="2">
        <f>VLOOKUP(N334,[1]Sheet1!$H:$W,16,0)</f>
        <v>2850</v>
      </c>
      <c r="V334" t="b">
        <v>1</v>
      </c>
      <c r="W334" t="b">
        <v>1</v>
      </c>
      <c r="Y334" s="2" t="s">
        <v>543</v>
      </c>
      <c r="Z334">
        <v>3</v>
      </c>
      <c r="AB334"/>
      <c r="AS334" t="s">
        <v>54</v>
      </c>
    </row>
    <row r="335" spans="1:45" hidden="1">
      <c r="D335" t="s">
        <v>48</v>
      </c>
      <c r="E335" s="2" t="str">
        <f>VLOOKUP(N335,[1]Sheet1!$H:$P,9,0)</f>
        <v>Block Heel</v>
      </c>
      <c r="G335"/>
      <c r="H335"/>
      <c r="I335" s="2">
        <v>9</v>
      </c>
      <c r="L335" s="2" t="s">
        <v>390</v>
      </c>
      <c r="N335" s="8">
        <v>3067</v>
      </c>
      <c r="O335">
        <v>1000</v>
      </c>
      <c r="P335" t="s">
        <v>51</v>
      </c>
      <c r="Q335">
        <v>1</v>
      </c>
      <c r="R335" t="s">
        <v>52</v>
      </c>
      <c r="S335" t="s">
        <v>53</v>
      </c>
      <c r="T335" s="2">
        <f>VLOOKUP(N335,[1]Sheet1!$H:$W,16,0)</f>
        <v>2850</v>
      </c>
      <c r="V335" t="b">
        <v>1</v>
      </c>
      <c r="W335" t="b">
        <v>1</v>
      </c>
      <c r="Y335" s="2" t="s">
        <v>543</v>
      </c>
      <c r="Z335">
        <v>4</v>
      </c>
      <c r="AB335"/>
      <c r="AS335" t="s">
        <v>54</v>
      </c>
    </row>
    <row r="336" spans="1:45" hidden="1">
      <c r="D336" t="s">
        <v>48</v>
      </c>
      <c r="E336" s="2" t="str">
        <f>VLOOKUP(N336,[1]Sheet1!$H:$P,9,0)</f>
        <v>Block Heel</v>
      </c>
      <c r="G336"/>
      <c r="H336"/>
      <c r="I336" s="2">
        <v>10</v>
      </c>
      <c r="L336" s="2" t="s">
        <v>391</v>
      </c>
      <c r="N336" s="8">
        <v>3067</v>
      </c>
      <c r="O336">
        <v>1000</v>
      </c>
      <c r="P336" t="s">
        <v>51</v>
      </c>
      <c r="Q336">
        <v>1</v>
      </c>
      <c r="R336" t="s">
        <v>52</v>
      </c>
      <c r="S336" t="s">
        <v>53</v>
      </c>
      <c r="T336" s="2">
        <f>VLOOKUP(N336,[1]Sheet1!$H:$W,16,0)</f>
        <v>2850</v>
      </c>
      <c r="V336" t="b">
        <v>1</v>
      </c>
      <c r="W336" t="b">
        <v>1</v>
      </c>
      <c r="Y336" s="2" t="s">
        <v>543</v>
      </c>
      <c r="Z336">
        <v>5</v>
      </c>
      <c r="AB336"/>
      <c r="AS336" t="s">
        <v>54</v>
      </c>
    </row>
    <row r="337" spans="1:45" hidden="1">
      <c r="D337" t="s">
        <v>48</v>
      </c>
      <c r="E337" s="2" t="str">
        <f>VLOOKUP(N337,[1]Sheet1!$H:$P,9,0)</f>
        <v>Block Heel</v>
      </c>
      <c r="G337"/>
      <c r="H337"/>
      <c r="I337" s="2">
        <v>11</v>
      </c>
      <c r="L337" s="2" t="s">
        <v>392</v>
      </c>
      <c r="N337" s="8">
        <v>3067</v>
      </c>
      <c r="O337">
        <v>1000</v>
      </c>
      <c r="P337" t="s">
        <v>51</v>
      </c>
      <c r="Q337">
        <v>1</v>
      </c>
      <c r="R337" t="s">
        <v>52</v>
      </c>
      <c r="S337" t="s">
        <v>53</v>
      </c>
      <c r="T337" s="2">
        <f>VLOOKUP(N337,[1]Sheet1!$H:$W,16,0)</f>
        <v>2850</v>
      </c>
      <c r="V337" t="b">
        <v>1</v>
      </c>
      <c r="W337" t="b">
        <v>1</v>
      </c>
      <c r="Y337" s="2" t="s">
        <v>543</v>
      </c>
      <c r="Z337">
        <v>6</v>
      </c>
      <c r="AB337"/>
      <c r="AS337" t="s">
        <v>54</v>
      </c>
    </row>
    <row r="338" spans="1:45" hidden="1">
      <c r="A338" s="2" t="str">
        <f>LOWER(CONCATENATE(B338,"-",L338))</f>
        <v>soft faux leather slender heel in olive green-3068_6</v>
      </c>
      <c r="B338" s="2" t="str">
        <f>VLOOKUP(N338,[1]Sheet1!$H:$J,3,0)</f>
        <v>Soft Faux Leather Slender Heel in Olive Green</v>
      </c>
      <c r="C338" s="3" t="e">
        <f>VLOOKUP(N338,[1]Sheet1!$H:$BZ,79,0)</f>
        <v>#REF!</v>
      </c>
      <c r="D338" t="s">
        <v>48</v>
      </c>
      <c r="E338" s="2" t="str">
        <f>VLOOKUP(N338,[1]Sheet1!$H:$P,9,0)</f>
        <v>Slender Heel</v>
      </c>
      <c r="F338" s="2" t="e">
        <f>VLOOKUP(N338,[1]Sheet1!$H:$AQ,44,0)</f>
        <v>#REF!</v>
      </c>
      <c r="G338" t="b">
        <v>1</v>
      </c>
      <c r="H338" t="s">
        <v>50</v>
      </c>
      <c r="I338" s="2">
        <v>6</v>
      </c>
      <c r="L338" s="2" t="s">
        <v>393</v>
      </c>
      <c r="N338" s="4">
        <v>3068</v>
      </c>
      <c r="O338">
        <v>1000</v>
      </c>
      <c r="P338" t="s">
        <v>51</v>
      </c>
      <c r="Q338">
        <v>1</v>
      </c>
      <c r="R338" t="s">
        <v>52</v>
      </c>
      <c r="S338" t="s">
        <v>53</v>
      </c>
      <c r="T338" s="2">
        <f>VLOOKUP(N338,[1]Sheet1!$H:$W,16,0)</f>
        <v>2650</v>
      </c>
      <c r="V338" t="b">
        <v>1</v>
      </c>
      <c r="W338" t="b">
        <v>1</v>
      </c>
      <c r="Y338" s="2" t="s">
        <v>543</v>
      </c>
      <c r="Z338">
        <v>1</v>
      </c>
      <c r="AA338" s="2" t="str">
        <f>CONCATENATE("Buy"," ",B338)</f>
        <v>Buy Soft Faux Leather Slender Heel in Olive Green</v>
      </c>
      <c r="AB338" t="b">
        <v>0</v>
      </c>
      <c r="AG338" s="2" t="str">
        <f>VLOOKUP(N338,[1]Sheet1!$A:$C,3,0)</f>
        <v>Soft Faux Leather Slender Heel in Olive Green | Slender Heel For Women - Karmaplace</v>
      </c>
      <c r="AH338" s="2" t="str">
        <f>VLOOKUP(N338,[1]Sheet1!$A:$F,6,0)</f>
        <v>Shop Soft Faux Leather Slender Heel in Olive Green at best offer price on our online Saree Store. KarmaPlace. Check out High Heels for Women</v>
      </c>
      <c r="AS338" t="s">
        <v>54</v>
      </c>
    </row>
    <row r="339" spans="1:45" hidden="1">
      <c r="D339" t="s">
        <v>48</v>
      </c>
      <c r="E339" s="2" t="str">
        <f>VLOOKUP(N339,[1]Sheet1!$H:$P,9,0)</f>
        <v>Slender Heel</v>
      </c>
      <c r="G339"/>
      <c r="H339"/>
      <c r="I339" s="2">
        <v>7</v>
      </c>
      <c r="L339" s="2" t="s">
        <v>394</v>
      </c>
      <c r="N339" s="4">
        <v>3068</v>
      </c>
      <c r="O339">
        <v>1000</v>
      </c>
      <c r="P339" t="s">
        <v>51</v>
      </c>
      <c r="Q339">
        <v>1</v>
      </c>
      <c r="R339" t="s">
        <v>52</v>
      </c>
      <c r="S339" t="s">
        <v>53</v>
      </c>
      <c r="T339" s="2">
        <f>VLOOKUP(N339,[1]Sheet1!$H:$W,16,0)</f>
        <v>2650</v>
      </c>
      <c r="V339" t="b">
        <v>1</v>
      </c>
      <c r="W339" t="b">
        <v>1</v>
      </c>
      <c r="Y339" s="2" t="s">
        <v>543</v>
      </c>
      <c r="Z339">
        <v>2</v>
      </c>
      <c r="AB339"/>
      <c r="AS339" t="s">
        <v>54</v>
      </c>
    </row>
    <row r="340" spans="1:45" hidden="1">
      <c r="D340" t="s">
        <v>48</v>
      </c>
      <c r="E340" s="2" t="str">
        <f>VLOOKUP(N340,[1]Sheet1!$H:$P,9,0)</f>
        <v>Slender Heel</v>
      </c>
      <c r="G340"/>
      <c r="H340"/>
      <c r="I340" s="2">
        <v>8</v>
      </c>
      <c r="L340" s="2" t="s">
        <v>395</v>
      </c>
      <c r="N340" s="4">
        <v>3068</v>
      </c>
      <c r="O340">
        <v>1000</v>
      </c>
      <c r="P340" t="s">
        <v>51</v>
      </c>
      <c r="Q340">
        <v>1</v>
      </c>
      <c r="R340" t="s">
        <v>52</v>
      </c>
      <c r="S340" t="s">
        <v>53</v>
      </c>
      <c r="T340" s="2">
        <f>VLOOKUP(N340,[1]Sheet1!$H:$W,16,0)</f>
        <v>2650</v>
      </c>
      <c r="V340" t="b">
        <v>1</v>
      </c>
      <c r="W340" t="b">
        <v>1</v>
      </c>
      <c r="Y340" s="2" t="s">
        <v>543</v>
      </c>
      <c r="Z340">
        <v>3</v>
      </c>
      <c r="AB340"/>
      <c r="AS340" t="s">
        <v>54</v>
      </c>
    </row>
    <row r="341" spans="1:45" hidden="1">
      <c r="D341" t="s">
        <v>48</v>
      </c>
      <c r="E341" s="2" t="str">
        <f>VLOOKUP(N341,[1]Sheet1!$H:$P,9,0)</f>
        <v>Slender Heel</v>
      </c>
      <c r="G341"/>
      <c r="H341"/>
      <c r="I341" s="2">
        <v>9</v>
      </c>
      <c r="L341" s="2" t="s">
        <v>396</v>
      </c>
      <c r="N341" s="4">
        <v>3068</v>
      </c>
      <c r="O341">
        <v>1000</v>
      </c>
      <c r="P341" t="s">
        <v>51</v>
      </c>
      <c r="Q341">
        <v>1</v>
      </c>
      <c r="R341" t="s">
        <v>52</v>
      </c>
      <c r="S341" t="s">
        <v>53</v>
      </c>
      <c r="T341" s="2">
        <f>VLOOKUP(N341,[1]Sheet1!$H:$W,16,0)</f>
        <v>2650</v>
      </c>
      <c r="V341" t="b">
        <v>1</v>
      </c>
      <c r="W341" t="b">
        <v>1</v>
      </c>
      <c r="Y341" s="2" t="s">
        <v>543</v>
      </c>
      <c r="Z341">
        <v>4</v>
      </c>
      <c r="AB341"/>
      <c r="AS341" t="s">
        <v>54</v>
      </c>
    </row>
    <row r="342" spans="1:45" hidden="1">
      <c r="D342" t="s">
        <v>48</v>
      </c>
      <c r="E342" s="2" t="str">
        <f>VLOOKUP(N342,[1]Sheet1!$H:$P,9,0)</f>
        <v>Slender Heel</v>
      </c>
      <c r="G342"/>
      <c r="H342"/>
      <c r="I342" s="2">
        <v>10</v>
      </c>
      <c r="L342" s="2" t="s">
        <v>397</v>
      </c>
      <c r="N342" s="4">
        <v>3068</v>
      </c>
      <c r="O342">
        <v>1000</v>
      </c>
      <c r="P342" t="s">
        <v>51</v>
      </c>
      <c r="Q342">
        <v>1</v>
      </c>
      <c r="R342" t="s">
        <v>52</v>
      </c>
      <c r="S342" t="s">
        <v>53</v>
      </c>
      <c r="T342" s="2">
        <f>VLOOKUP(N342,[1]Sheet1!$H:$W,16,0)</f>
        <v>2650</v>
      </c>
      <c r="V342" t="b">
        <v>1</v>
      </c>
      <c r="W342" t="b">
        <v>1</v>
      </c>
      <c r="Y342" s="2" t="s">
        <v>543</v>
      </c>
      <c r="Z342">
        <v>5</v>
      </c>
      <c r="AB342"/>
      <c r="AS342" t="s">
        <v>54</v>
      </c>
    </row>
    <row r="343" spans="1:45" hidden="1">
      <c r="D343" t="s">
        <v>48</v>
      </c>
      <c r="E343" s="2" t="str">
        <f>VLOOKUP(N343,[1]Sheet1!$H:$P,9,0)</f>
        <v>Slender Heel</v>
      </c>
      <c r="G343"/>
      <c r="H343"/>
      <c r="I343" s="2">
        <v>11</v>
      </c>
      <c r="L343" s="2" t="s">
        <v>398</v>
      </c>
      <c r="N343" s="4">
        <v>3068</v>
      </c>
      <c r="O343">
        <v>1000</v>
      </c>
      <c r="P343" t="s">
        <v>51</v>
      </c>
      <c r="Q343">
        <v>1</v>
      </c>
      <c r="R343" t="s">
        <v>52</v>
      </c>
      <c r="S343" t="s">
        <v>53</v>
      </c>
      <c r="T343" s="2">
        <f>VLOOKUP(N343,[1]Sheet1!$H:$W,16,0)</f>
        <v>2650</v>
      </c>
      <c r="V343" t="b">
        <v>1</v>
      </c>
      <c r="W343" t="b">
        <v>1</v>
      </c>
      <c r="Y343" s="2" t="s">
        <v>543</v>
      </c>
      <c r="Z343">
        <v>6</v>
      </c>
      <c r="AB343"/>
      <c r="AS343" t="s">
        <v>54</v>
      </c>
    </row>
    <row r="344" spans="1:45" hidden="1">
      <c r="A344" s="2" t="str">
        <f>LOWER(CONCATENATE(B344,"-",L344))</f>
        <v>soft faux leather flats in mustard-3069_6</v>
      </c>
      <c r="B344" s="2" t="str">
        <f>VLOOKUP(N344,[1]Sheet1!$H:$J,3,0)</f>
        <v>Soft Faux Leather Flats in Mustard</v>
      </c>
      <c r="C344" s="3" t="e">
        <f>VLOOKUP(N344,[1]Sheet1!$H:$BZ,79,0)</f>
        <v>#REF!</v>
      </c>
      <c r="D344" t="s">
        <v>48</v>
      </c>
      <c r="E344" s="2" t="str">
        <f>VLOOKUP(N344,[1]Sheet1!$H:$P,9,0)</f>
        <v>Flats</v>
      </c>
      <c r="F344" s="2" t="e">
        <f>VLOOKUP(N344,[1]Sheet1!$H:$AQ,44,0)</f>
        <v>#REF!</v>
      </c>
      <c r="G344" t="b">
        <v>1</v>
      </c>
      <c r="H344" t="s">
        <v>50</v>
      </c>
      <c r="I344" s="2">
        <v>6</v>
      </c>
      <c r="L344" s="2" t="s">
        <v>399</v>
      </c>
      <c r="N344" s="8">
        <v>3069</v>
      </c>
      <c r="O344">
        <v>1000</v>
      </c>
      <c r="P344" t="s">
        <v>51</v>
      </c>
      <c r="Q344">
        <v>1</v>
      </c>
      <c r="R344" t="s">
        <v>52</v>
      </c>
      <c r="S344" t="s">
        <v>53</v>
      </c>
      <c r="T344" s="2">
        <f>VLOOKUP(N344,[1]Sheet1!$H:$W,16,0)</f>
        <v>1950</v>
      </c>
      <c r="V344" t="b">
        <v>1</v>
      </c>
      <c r="W344" t="b">
        <v>1</v>
      </c>
      <c r="Y344" s="2" t="s">
        <v>543</v>
      </c>
      <c r="Z344">
        <v>1</v>
      </c>
      <c r="AA344" s="2" t="str">
        <f>CONCATENATE("Buy"," ",B344)</f>
        <v>Buy Soft Faux Leather Flats in Mustard</v>
      </c>
      <c r="AB344" t="b">
        <v>0</v>
      </c>
      <c r="AG344" s="2" t="str">
        <f>VLOOKUP(N344,[1]Sheet1!$A:$C,3,0)</f>
        <v>Soft Faux Leather Flats in Mustard | Flats For Women - Karmaplace</v>
      </c>
      <c r="AH344" s="2" t="str">
        <f>VLOOKUP(N344,[1]Sheet1!$A:$F,6,0)</f>
        <v>Shop Soft Faux Leather Flats in Mustard at best offer price on our online Saree Store. KarmaPlace. Check out Party Wear Footwear for Women</v>
      </c>
      <c r="AS344" t="s">
        <v>54</v>
      </c>
    </row>
    <row r="345" spans="1:45" hidden="1">
      <c r="D345" t="s">
        <v>48</v>
      </c>
      <c r="E345" s="2" t="str">
        <f>VLOOKUP(N345,[1]Sheet1!$H:$P,9,0)</f>
        <v>Flats</v>
      </c>
      <c r="G345"/>
      <c r="H345"/>
      <c r="I345" s="2">
        <v>7</v>
      </c>
      <c r="L345" s="2" t="s">
        <v>400</v>
      </c>
      <c r="N345" s="8">
        <v>3069</v>
      </c>
      <c r="O345">
        <v>1000</v>
      </c>
      <c r="P345" t="s">
        <v>51</v>
      </c>
      <c r="Q345">
        <v>1</v>
      </c>
      <c r="R345" t="s">
        <v>52</v>
      </c>
      <c r="S345" t="s">
        <v>53</v>
      </c>
      <c r="T345" s="2">
        <f>VLOOKUP(N345,[1]Sheet1!$H:$W,16,0)</f>
        <v>1950</v>
      </c>
      <c r="V345" t="b">
        <v>1</v>
      </c>
      <c r="W345" t="b">
        <v>1</v>
      </c>
      <c r="Y345" s="2" t="s">
        <v>543</v>
      </c>
      <c r="Z345">
        <v>2</v>
      </c>
      <c r="AB345"/>
      <c r="AS345" t="s">
        <v>54</v>
      </c>
    </row>
    <row r="346" spans="1:45" hidden="1">
      <c r="D346" t="s">
        <v>48</v>
      </c>
      <c r="E346" s="2" t="str">
        <f>VLOOKUP(N346,[1]Sheet1!$H:$P,9,0)</f>
        <v>Flats</v>
      </c>
      <c r="G346"/>
      <c r="H346"/>
      <c r="I346" s="2">
        <v>8</v>
      </c>
      <c r="L346" s="2" t="s">
        <v>401</v>
      </c>
      <c r="N346" s="8">
        <v>3069</v>
      </c>
      <c r="O346">
        <v>1000</v>
      </c>
      <c r="P346" t="s">
        <v>51</v>
      </c>
      <c r="Q346">
        <v>1</v>
      </c>
      <c r="R346" t="s">
        <v>52</v>
      </c>
      <c r="S346" t="s">
        <v>53</v>
      </c>
      <c r="T346" s="2">
        <f>VLOOKUP(N346,[1]Sheet1!$H:$W,16,0)</f>
        <v>1950</v>
      </c>
      <c r="V346" t="b">
        <v>1</v>
      </c>
      <c r="W346" t="b">
        <v>1</v>
      </c>
      <c r="Y346" s="2" t="s">
        <v>543</v>
      </c>
      <c r="Z346">
        <v>3</v>
      </c>
      <c r="AB346"/>
      <c r="AS346" t="s">
        <v>54</v>
      </c>
    </row>
    <row r="347" spans="1:45" hidden="1">
      <c r="D347" t="s">
        <v>48</v>
      </c>
      <c r="E347" s="2" t="str">
        <f>VLOOKUP(N347,[1]Sheet1!$H:$P,9,0)</f>
        <v>Flats</v>
      </c>
      <c r="G347"/>
      <c r="H347"/>
      <c r="I347" s="2">
        <v>9</v>
      </c>
      <c r="L347" s="2" t="s">
        <v>402</v>
      </c>
      <c r="N347" s="8">
        <v>3069</v>
      </c>
      <c r="O347">
        <v>1000</v>
      </c>
      <c r="P347" t="s">
        <v>51</v>
      </c>
      <c r="Q347">
        <v>1</v>
      </c>
      <c r="R347" t="s">
        <v>52</v>
      </c>
      <c r="S347" t="s">
        <v>53</v>
      </c>
      <c r="T347" s="2">
        <f>VLOOKUP(N347,[1]Sheet1!$H:$W,16,0)</f>
        <v>1950</v>
      </c>
      <c r="V347" t="b">
        <v>1</v>
      </c>
      <c r="W347" t="b">
        <v>1</v>
      </c>
      <c r="Y347" s="2" t="s">
        <v>543</v>
      </c>
      <c r="Z347">
        <v>4</v>
      </c>
      <c r="AB347"/>
      <c r="AS347" t="s">
        <v>54</v>
      </c>
    </row>
    <row r="348" spans="1:45" hidden="1">
      <c r="D348" t="s">
        <v>48</v>
      </c>
      <c r="E348" s="2" t="str">
        <f>VLOOKUP(N348,[1]Sheet1!$H:$P,9,0)</f>
        <v>Flats</v>
      </c>
      <c r="G348"/>
      <c r="H348"/>
      <c r="I348" s="2">
        <v>10</v>
      </c>
      <c r="L348" s="2" t="s">
        <v>403</v>
      </c>
      <c r="N348" s="8">
        <v>3069</v>
      </c>
      <c r="O348">
        <v>1000</v>
      </c>
      <c r="P348" t="s">
        <v>51</v>
      </c>
      <c r="Q348">
        <v>1</v>
      </c>
      <c r="R348" t="s">
        <v>52</v>
      </c>
      <c r="S348" t="s">
        <v>53</v>
      </c>
      <c r="T348" s="2">
        <f>VLOOKUP(N348,[1]Sheet1!$H:$W,16,0)</f>
        <v>1950</v>
      </c>
      <c r="V348" t="b">
        <v>1</v>
      </c>
      <c r="W348" t="b">
        <v>1</v>
      </c>
      <c r="Y348" s="2" t="s">
        <v>543</v>
      </c>
      <c r="Z348">
        <v>5</v>
      </c>
      <c r="AB348"/>
      <c r="AS348" t="s">
        <v>54</v>
      </c>
    </row>
    <row r="349" spans="1:45" hidden="1">
      <c r="D349" t="s">
        <v>48</v>
      </c>
      <c r="E349" s="2" t="str">
        <f>VLOOKUP(N349,[1]Sheet1!$H:$P,9,0)</f>
        <v>Flats</v>
      </c>
      <c r="G349"/>
      <c r="H349"/>
      <c r="I349" s="2">
        <v>11</v>
      </c>
      <c r="L349" s="2" t="s">
        <v>404</v>
      </c>
      <c r="N349" s="8">
        <v>3069</v>
      </c>
      <c r="O349">
        <v>1000</v>
      </c>
      <c r="P349" t="s">
        <v>51</v>
      </c>
      <c r="Q349">
        <v>1</v>
      </c>
      <c r="R349" t="s">
        <v>52</v>
      </c>
      <c r="S349" t="s">
        <v>53</v>
      </c>
      <c r="T349" s="2">
        <f>VLOOKUP(N349,[1]Sheet1!$H:$W,16,0)</f>
        <v>1950</v>
      </c>
      <c r="V349" t="b">
        <v>1</v>
      </c>
      <c r="W349" t="b">
        <v>1</v>
      </c>
      <c r="Y349" s="2" t="s">
        <v>543</v>
      </c>
      <c r="Z349">
        <v>6</v>
      </c>
      <c r="AB349"/>
      <c r="AS349" t="s">
        <v>54</v>
      </c>
    </row>
    <row r="350" spans="1:45" hidden="1">
      <c r="A350" s="2" t="str">
        <f>LOWER(CONCATENATE(B350,"-",L350))</f>
        <v>soft faux leather flats in brown-3070_6</v>
      </c>
      <c r="B350" s="2" t="str">
        <f>VLOOKUP(N350,[1]Sheet1!$H:$J,3,0)</f>
        <v>Soft Faux Leather Flats in Brown</v>
      </c>
      <c r="C350" s="3" t="e">
        <f>VLOOKUP(N350,[1]Sheet1!$H:$BZ,79,0)</f>
        <v>#REF!</v>
      </c>
      <c r="D350" t="s">
        <v>48</v>
      </c>
      <c r="E350" s="2" t="str">
        <f>VLOOKUP(N350,[1]Sheet1!$H:$P,9,0)</f>
        <v>Flats</v>
      </c>
      <c r="F350" s="2" t="e">
        <f>VLOOKUP(N350,[1]Sheet1!$H:$AQ,44,0)</f>
        <v>#REF!</v>
      </c>
      <c r="G350" t="b">
        <v>1</v>
      </c>
      <c r="H350" t="s">
        <v>50</v>
      </c>
      <c r="I350" s="2">
        <v>6</v>
      </c>
      <c r="L350" s="2" t="s">
        <v>405</v>
      </c>
      <c r="N350" s="4">
        <v>3070</v>
      </c>
      <c r="O350">
        <v>1000</v>
      </c>
      <c r="P350" t="s">
        <v>51</v>
      </c>
      <c r="Q350">
        <v>1</v>
      </c>
      <c r="R350" t="s">
        <v>52</v>
      </c>
      <c r="S350" t="s">
        <v>53</v>
      </c>
      <c r="T350" s="2">
        <f>VLOOKUP(N350,[1]Sheet1!$H:$W,16,0)</f>
        <v>1950</v>
      </c>
      <c r="V350" t="b">
        <v>1</v>
      </c>
      <c r="W350" t="b">
        <v>1</v>
      </c>
      <c r="Y350" s="2" t="s">
        <v>543</v>
      </c>
      <c r="Z350">
        <v>1</v>
      </c>
      <c r="AA350" s="2" t="str">
        <f>CONCATENATE("Buy"," ",B350)</f>
        <v>Buy Soft Faux Leather Flats in Brown</v>
      </c>
      <c r="AB350" t="b">
        <v>0</v>
      </c>
      <c r="AG350" s="2" t="str">
        <f>VLOOKUP(N350,[1]Sheet1!$A:$C,3,0)</f>
        <v>Soft Faux Leather Flats in Brown | Flats For Women - Karmaplace</v>
      </c>
      <c r="AH350" s="2" t="str">
        <f>VLOOKUP(N350,[1]Sheet1!$A:$F,6,0)</f>
        <v>Shop Soft Faux Leather Flats in Brown at best offer price on our online Saree Store. KarmaPlace. Check out Casual Wear Flat Footwear Online For Women</v>
      </c>
      <c r="AS350" t="s">
        <v>54</v>
      </c>
    </row>
    <row r="351" spans="1:45" hidden="1">
      <c r="D351" t="s">
        <v>48</v>
      </c>
      <c r="E351" s="2" t="str">
        <f>VLOOKUP(N351,[1]Sheet1!$H:$P,9,0)</f>
        <v>Flats</v>
      </c>
      <c r="G351"/>
      <c r="H351"/>
      <c r="I351" s="2">
        <v>7</v>
      </c>
      <c r="L351" s="2" t="s">
        <v>406</v>
      </c>
      <c r="N351" s="4">
        <v>3070</v>
      </c>
      <c r="O351">
        <v>1000</v>
      </c>
      <c r="P351" t="s">
        <v>51</v>
      </c>
      <c r="Q351">
        <v>1</v>
      </c>
      <c r="R351" t="s">
        <v>52</v>
      </c>
      <c r="S351" t="s">
        <v>53</v>
      </c>
      <c r="T351" s="2">
        <f>VLOOKUP(N351,[1]Sheet1!$H:$W,16,0)</f>
        <v>1950</v>
      </c>
      <c r="V351" t="b">
        <v>1</v>
      </c>
      <c r="W351" t="b">
        <v>1</v>
      </c>
      <c r="Y351" s="2" t="s">
        <v>543</v>
      </c>
      <c r="Z351">
        <v>2</v>
      </c>
      <c r="AB351"/>
      <c r="AS351" t="s">
        <v>54</v>
      </c>
    </row>
    <row r="352" spans="1:45" hidden="1">
      <c r="D352" t="s">
        <v>48</v>
      </c>
      <c r="E352" s="2" t="str">
        <f>VLOOKUP(N352,[1]Sheet1!$H:$P,9,0)</f>
        <v>Flats</v>
      </c>
      <c r="G352"/>
      <c r="H352"/>
      <c r="I352" s="2">
        <v>8</v>
      </c>
      <c r="L352" s="2" t="s">
        <v>407</v>
      </c>
      <c r="N352" s="4">
        <v>3070</v>
      </c>
      <c r="O352">
        <v>1000</v>
      </c>
      <c r="P352" t="s">
        <v>51</v>
      </c>
      <c r="Q352">
        <v>1</v>
      </c>
      <c r="R352" t="s">
        <v>52</v>
      </c>
      <c r="S352" t="s">
        <v>53</v>
      </c>
      <c r="T352" s="2">
        <f>VLOOKUP(N352,[1]Sheet1!$H:$W,16,0)</f>
        <v>1950</v>
      </c>
      <c r="V352" t="b">
        <v>1</v>
      </c>
      <c r="W352" t="b">
        <v>1</v>
      </c>
      <c r="Y352" s="2" t="s">
        <v>543</v>
      </c>
      <c r="Z352">
        <v>3</v>
      </c>
      <c r="AB352"/>
      <c r="AS352" t="s">
        <v>54</v>
      </c>
    </row>
    <row r="353" spans="1:45" hidden="1">
      <c r="D353" t="s">
        <v>48</v>
      </c>
      <c r="E353" s="2" t="str">
        <f>VLOOKUP(N353,[1]Sheet1!$H:$P,9,0)</f>
        <v>Flats</v>
      </c>
      <c r="G353"/>
      <c r="H353"/>
      <c r="I353" s="2">
        <v>9</v>
      </c>
      <c r="L353" s="2" t="s">
        <v>408</v>
      </c>
      <c r="N353" s="4">
        <v>3070</v>
      </c>
      <c r="O353">
        <v>1000</v>
      </c>
      <c r="P353" t="s">
        <v>51</v>
      </c>
      <c r="Q353">
        <v>1</v>
      </c>
      <c r="R353" t="s">
        <v>52</v>
      </c>
      <c r="S353" t="s">
        <v>53</v>
      </c>
      <c r="T353" s="2">
        <f>VLOOKUP(N353,[1]Sheet1!$H:$W,16,0)</f>
        <v>1950</v>
      </c>
      <c r="V353" t="b">
        <v>1</v>
      </c>
      <c r="W353" t="b">
        <v>1</v>
      </c>
      <c r="Y353" s="2" t="s">
        <v>543</v>
      </c>
      <c r="Z353">
        <v>4</v>
      </c>
      <c r="AB353"/>
      <c r="AS353" t="s">
        <v>54</v>
      </c>
    </row>
    <row r="354" spans="1:45" hidden="1">
      <c r="D354" t="s">
        <v>48</v>
      </c>
      <c r="E354" s="2" t="str">
        <f>VLOOKUP(N354,[1]Sheet1!$H:$P,9,0)</f>
        <v>Flats</v>
      </c>
      <c r="G354"/>
      <c r="H354"/>
      <c r="I354" s="2">
        <v>10</v>
      </c>
      <c r="L354" s="2" t="s">
        <v>409</v>
      </c>
      <c r="N354" s="4">
        <v>3070</v>
      </c>
      <c r="O354">
        <v>1000</v>
      </c>
      <c r="P354" t="s">
        <v>51</v>
      </c>
      <c r="Q354">
        <v>1</v>
      </c>
      <c r="R354" t="s">
        <v>52</v>
      </c>
      <c r="S354" t="s">
        <v>53</v>
      </c>
      <c r="T354" s="2">
        <f>VLOOKUP(N354,[1]Sheet1!$H:$W,16,0)</f>
        <v>1950</v>
      </c>
      <c r="V354" t="b">
        <v>1</v>
      </c>
      <c r="W354" t="b">
        <v>1</v>
      </c>
      <c r="Y354" s="2" t="s">
        <v>543</v>
      </c>
      <c r="Z354">
        <v>5</v>
      </c>
      <c r="AB354"/>
      <c r="AS354" t="s">
        <v>54</v>
      </c>
    </row>
    <row r="355" spans="1:45" hidden="1">
      <c r="D355" t="s">
        <v>48</v>
      </c>
      <c r="E355" s="2" t="str">
        <f>VLOOKUP(N355,[1]Sheet1!$H:$P,9,0)</f>
        <v>Flats</v>
      </c>
      <c r="G355"/>
      <c r="H355"/>
      <c r="I355" s="2">
        <v>11</v>
      </c>
      <c r="L355" s="2" t="s">
        <v>410</v>
      </c>
      <c r="N355" s="4">
        <v>3070</v>
      </c>
      <c r="O355">
        <v>1000</v>
      </c>
      <c r="P355" t="s">
        <v>51</v>
      </c>
      <c r="Q355">
        <v>1</v>
      </c>
      <c r="R355" t="s">
        <v>52</v>
      </c>
      <c r="S355" t="s">
        <v>53</v>
      </c>
      <c r="T355" s="2">
        <f>VLOOKUP(N355,[1]Sheet1!$H:$W,16,0)</f>
        <v>1950</v>
      </c>
      <c r="V355" t="b">
        <v>1</v>
      </c>
      <c r="W355" t="b">
        <v>1</v>
      </c>
      <c r="Y355" s="2" t="s">
        <v>543</v>
      </c>
      <c r="Z355">
        <v>6</v>
      </c>
      <c r="AB355"/>
      <c r="AS355" t="s">
        <v>54</v>
      </c>
    </row>
    <row r="356" spans="1:45" hidden="1">
      <c r="A356" s="2" t="str">
        <f>LOWER(CONCATENATE(B356,"-",L356))</f>
        <v>soft faux leather flats in yellow and pink-3071_6</v>
      </c>
      <c r="B356" s="2" t="str">
        <f>VLOOKUP(N356,[1]Sheet1!$H:$J,3,0)</f>
        <v>Soft Faux Leather Flats in Yellow and Pink</v>
      </c>
      <c r="C356" s="3" t="e">
        <f>VLOOKUP(N356,[1]Sheet1!$H:$BZ,79,0)</f>
        <v>#REF!</v>
      </c>
      <c r="D356" t="s">
        <v>48</v>
      </c>
      <c r="E356" s="2" t="str">
        <f>VLOOKUP(N356,[1]Sheet1!$H:$P,9,0)</f>
        <v>Flats</v>
      </c>
      <c r="F356" s="2" t="e">
        <f>VLOOKUP(N356,[1]Sheet1!$H:$AQ,44,0)</f>
        <v>#REF!</v>
      </c>
      <c r="G356" t="b">
        <v>1</v>
      </c>
      <c r="H356" t="s">
        <v>50</v>
      </c>
      <c r="I356" s="2">
        <v>6</v>
      </c>
      <c r="L356" s="2" t="s">
        <v>411</v>
      </c>
      <c r="N356" s="8">
        <v>3071</v>
      </c>
      <c r="O356">
        <v>1000</v>
      </c>
      <c r="P356" t="s">
        <v>51</v>
      </c>
      <c r="Q356">
        <v>1</v>
      </c>
      <c r="R356" t="s">
        <v>52</v>
      </c>
      <c r="S356" t="s">
        <v>53</v>
      </c>
      <c r="T356" s="2">
        <f>VLOOKUP(N356,[1]Sheet1!$H:$W,16,0)</f>
        <v>2450</v>
      </c>
      <c r="V356" t="b">
        <v>1</v>
      </c>
      <c r="W356" t="b">
        <v>1</v>
      </c>
      <c r="Y356" s="2" t="s">
        <v>543</v>
      </c>
      <c r="Z356">
        <v>1</v>
      </c>
      <c r="AA356" s="2" t="str">
        <f>CONCATENATE("Buy"," ",B356)</f>
        <v>Buy Soft Faux Leather Flats in Yellow and Pink</v>
      </c>
      <c r="AB356" t="b">
        <v>0</v>
      </c>
      <c r="AG356" s="2" t="str">
        <f>VLOOKUP(N356,[1]Sheet1!$A:$C,3,0)</f>
        <v>Soft Faux Leather Flats in Yellow and Pink | Flats For Women - Karmaplace</v>
      </c>
      <c r="AH356" s="2" t="str">
        <f>VLOOKUP(N356,[1]Sheet1!$A:$F,6,0)</f>
        <v>Shop Soft Faux Leather Flats in Yellow and Pink at best offer price on our online Saree Store. KarmaPlace. Check out Best Online Footwear At Karmaplace</v>
      </c>
      <c r="AS356" t="s">
        <v>54</v>
      </c>
    </row>
    <row r="357" spans="1:45" hidden="1">
      <c r="D357" t="s">
        <v>48</v>
      </c>
      <c r="E357" s="2" t="str">
        <f>VLOOKUP(N357,[1]Sheet1!$H:$P,9,0)</f>
        <v>Flats</v>
      </c>
      <c r="G357"/>
      <c r="H357"/>
      <c r="I357" s="2">
        <v>7</v>
      </c>
      <c r="L357" s="2" t="s">
        <v>412</v>
      </c>
      <c r="N357" s="8">
        <v>3071</v>
      </c>
      <c r="O357">
        <v>1000</v>
      </c>
      <c r="P357" t="s">
        <v>51</v>
      </c>
      <c r="Q357">
        <v>1</v>
      </c>
      <c r="R357" t="s">
        <v>52</v>
      </c>
      <c r="S357" t="s">
        <v>53</v>
      </c>
      <c r="T357" s="2">
        <f>VLOOKUP(N357,[1]Sheet1!$H:$W,16,0)</f>
        <v>2450</v>
      </c>
      <c r="V357" t="b">
        <v>1</v>
      </c>
      <c r="W357" t="b">
        <v>1</v>
      </c>
      <c r="Y357" s="2" t="s">
        <v>543</v>
      </c>
      <c r="Z357">
        <v>2</v>
      </c>
      <c r="AB357"/>
      <c r="AS357" t="s">
        <v>54</v>
      </c>
    </row>
    <row r="358" spans="1:45" hidden="1">
      <c r="D358" t="s">
        <v>48</v>
      </c>
      <c r="E358" s="2" t="str">
        <f>VLOOKUP(N358,[1]Sheet1!$H:$P,9,0)</f>
        <v>Flats</v>
      </c>
      <c r="G358"/>
      <c r="H358"/>
      <c r="I358" s="2">
        <v>8</v>
      </c>
      <c r="L358" s="2" t="s">
        <v>413</v>
      </c>
      <c r="N358" s="8">
        <v>3071</v>
      </c>
      <c r="O358">
        <v>1000</v>
      </c>
      <c r="P358" t="s">
        <v>51</v>
      </c>
      <c r="Q358">
        <v>1</v>
      </c>
      <c r="R358" t="s">
        <v>52</v>
      </c>
      <c r="S358" t="s">
        <v>53</v>
      </c>
      <c r="T358" s="2">
        <f>VLOOKUP(N358,[1]Sheet1!$H:$W,16,0)</f>
        <v>2450</v>
      </c>
      <c r="V358" t="b">
        <v>1</v>
      </c>
      <c r="W358" t="b">
        <v>1</v>
      </c>
      <c r="Y358" s="2" t="s">
        <v>543</v>
      </c>
      <c r="Z358">
        <v>3</v>
      </c>
      <c r="AB358"/>
      <c r="AS358" t="s">
        <v>54</v>
      </c>
    </row>
    <row r="359" spans="1:45" hidden="1">
      <c r="D359" t="s">
        <v>48</v>
      </c>
      <c r="E359" s="2" t="str">
        <f>VLOOKUP(N359,[1]Sheet1!$H:$P,9,0)</f>
        <v>Flats</v>
      </c>
      <c r="G359"/>
      <c r="H359"/>
      <c r="I359" s="2">
        <v>9</v>
      </c>
      <c r="L359" s="2" t="s">
        <v>414</v>
      </c>
      <c r="N359" s="8">
        <v>3071</v>
      </c>
      <c r="O359">
        <v>1000</v>
      </c>
      <c r="P359" t="s">
        <v>51</v>
      </c>
      <c r="Q359">
        <v>1</v>
      </c>
      <c r="R359" t="s">
        <v>52</v>
      </c>
      <c r="S359" t="s">
        <v>53</v>
      </c>
      <c r="T359" s="2">
        <f>VLOOKUP(N359,[1]Sheet1!$H:$W,16,0)</f>
        <v>2450</v>
      </c>
      <c r="V359" t="b">
        <v>1</v>
      </c>
      <c r="W359" t="b">
        <v>1</v>
      </c>
      <c r="Y359" s="2" t="s">
        <v>543</v>
      </c>
      <c r="Z359">
        <v>4</v>
      </c>
      <c r="AB359"/>
      <c r="AS359" t="s">
        <v>54</v>
      </c>
    </row>
    <row r="360" spans="1:45" hidden="1">
      <c r="D360" t="s">
        <v>48</v>
      </c>
      <c r="E360" s="2" t="str">
        <f>VLOOKUP(N360,[1]Sheet1!$H:$P,9,0)</f>
        <v>Flats</v>
      </c>
      <c r="G360"/>
      <c r="H360"/>
      <c r="I360" s="2">
        <v>10</v>
      </c>
      <c r="L360" s="2" t="s">
        <v>415</v>
      </c>
      <c r="N360" s="8">
        <v>3071</v>
      </c>
      <c r="O360">
        <v>1000</v>
      </c>
      <c r="P360" t="s">
        <v>51</v>
      </c>
      <c r="Q360">
        <v>1</v>
      </c>
      <c r="R360" t="s">
        <v>52</v>
      </c>
      <c r="S360" t="s">
        <v>53</v>
      </c>
      <c r="T360" s="2">
        <f>VLOOKUP(N360,[1]Sheet1!$H:$W,16,0)</f>
        <v>2450</v>
      </c>
      <c r="V360" t="b">
        <v>1</v>
      </c>
      <c r="W360" t="b">
        <v>1</v>
      </c>
      <c r="Y360" s="2" t="s">
        <v>543</v>
      </c>
      <c r="Z360">
        <v>5</v>
      </c>
      <c r="AB360"/>
      <c r="AS360" t="s">
        <v>54</v>
      </c>
    </row>
    <row r="361" spans="1:45" hidden="1">
      <c r="D361" t="s">
        <v>48</v>
      </c>
      <c r="E361" s="2" t="str">
        <f>VLOOKUP(N361,[1]Sheet1!$H:$P,9,0)</f>
        <v>Flats</v>
      </c>
      <c r="G361"/>
      <c r="H361"/>
      <c r="I361" s="2">
        <v>11</v>
      </c>
      <c r="L361" s="2" t="s">
        <v>416</v>
      </c>
      <c r="N361" s="8">
        <v>3071</v>
      </c>
      <c r="O361">
        <v>1000</v>
      </c>
      <c r="P361" t="s">
        <v>51</v>
      </c>
      <c r="Q361">
        <v>1</v>
      </c>
      <c r="R361" t="s">
        <v>52</v>
      </c>
      <c r="S361" t="s">
        <v>53</v>
      </c>
      <c r="T361" s="2">
        <f>VLOOKUP(N361,[1]Sheet1!$H:$W,16,0)</f>
        <v>2450</v>
      </c>
      <c r="V361" t="b">
        <v>1</v>
      </c>
      <c r="W361" t="b">
        <v>1</v>
      </c>
      <c r="Y361" s="2" t="s">
        <v>543</v>
      </c>
      <c r="Z361">
        <v>6</v>
      </c>
      <c r="AB361"/>
      <c r="AS361" t="s">
        <v>54</v>
      </c>
    </row>
    <row r="362" spans="1:45" hidden="1">
      <c r="A362" s="2" t="str">
        <f>LOWER(CONCATENATE(B362,"-",L362))</f>
        <v>soft faux leather flats in black and white-3072_6</v>
      </c>
      <c r="B362" s="2" t="str">
        <f>VLOOKUP(N362,[1]Sheet1!$H:$J,3,0)</f>
        <v>Soft Faux Leather Flats in Black and White</v>
      </c>
      <c r="C362" s="3" t="e">
        <f>VLOOKUP(N362,[1]Sheet1!$H:$BZ,79,0)</f>
        <v>#REF!</v>
      </c>
      <c r="D362" t="s">
        <v>48</v>
      </c>
      <c r="E362" s="2" t="str">
        <f>VLOOKUP(N362,[1]Sheet1!$H:$P,9,0)</f>
        <v>Flats</v>
      </c>
      <c r="F362" s="2" t="e">
        <f>VLOOKUP(N362,[1]Sheet1!$H:$AQ,44,0)</f>
        <v>#REF!</v>
      </c>
      <c r="G362" t="b">
        <v>1</v>
      </c>
      <c r="H362" t="s">
        <v>50</v>
      </c>
      <c r="I362" s="2">
        <v>6</v>
      </c>
      <c r="L362" s="2" t="s">
        <v>417</v>
      </c>
      <c r="N362" s="4">
        <v>3072</v>
      </c>
      <c r="O362">
        <v>1000</v>
      </c>
      <c r="P362" t="s">
        <v>51</v>
      </c>
      <c r="Q362">
        <v>1</v>
      </c>
      <c r="R362" t="s">
        <v>52</v>
      </c>
      <c r="S362" t="s">
        <v>53</v>
      </c>
      <c r="T362" s="2">
        <f>VLOOKUP(N362,[1]Sheet1!$H:$W,16,0)</f>
        <v>2250</v>
      </c>
      <c r="V362" t="b">
        <v>1</v>
      </c>
      <c r="W362" t="b">
        <v>1</v>
      </c>
      <c r="Y362" s="2" t="s">
        <v>543</v>
      </c>
      <c r="Z362">
        <v>1</v>
      </c>
      <c r="AA362" s="2" t="str">
        <f>CONCATENATE("Buy"," ",B362)</f>
        <v>Buy Soft Faux Leather Flats in Black and White</v>
      </c>
      <c r="AB362" t="b">
        <v>0</v>
      </c>
      <c r="AG362" s="2" t="str">
        <f>VLOOKUP(N362,[1]Sheet1!$A:$C,3,0)</f>
        <v>Soft Faux Leather Flats in Black and White | Flats For Women - Karmaplace</v>
      </c>
      <c r="AH362" s="2" t="str">
        <f>VLOOKUP(N362,[1]Sheet1!$A:$F,6,0)</f>
        <v>Shop Soft Faux Leather Flats in Black and White at best offer price on our online Saree Store. KarmaPlace. Check out Women's Flat Sandals Online</v>
      </c>
      <c r="AS362" t="s">
        <v>54</v>
      </c>
    </row>
    <row r="363" spans="1:45" hidden="1">
      <c r="D363" t="s">
        <v>48</v>
      </c>
      <c r="E363" s="2" t="str">
        <f>VLOOKUP(N363,[1]Sheet1!$H:$P,9,0)</f>
        <v>Flats</v>
      </c>
      <c r="G363"/>
      <c r="H363"/>
      <c r="I363" s="2">
        <v>7</v>
      </c>
      <c r="L363" s="2" t="s">
        <v>418</v>
      </c>
      <c r="N363" s="4">
        <v>3072</v>
      </c>
      <c r="O363">
        <v>1000</v>
      </c>
      <c r="P363" t="s">
        <v>51</v>
      </c>
      <c r="Q363">
        <v>1</v>
      </c>
      <c r="R363" t="s">
        <v>52</v>
      </c>
      <c r="S363" t="s">
        <v>53</v>
      </c>
      <c r="T363" s="2">
        <f>VLOOKUP(N363,[1]Sheet1!$H:$W,16,0)</f>
        <v>2250</v>
      </c>
      <c r="V363" t="b">
        <v>1</v>
      </c>
      <c r="W363" t="b">
        <v>1</v>
      </c>
      <c r="Y363" s="2" t="s">
        <v>543</v>
      </c>
      <c r="Z363">
        <v>2</v>
      </c>
      <c r="AB363"/>
      <c r="AS363" t="s">
        <v>54</v>
      </c>
    </row>
    <row r="364" spans="1:45" hidden="1">
      <c r="D364" t="s">
        <v>48</v>
      </c>
      <c r="E364" s="2" t="str">
        <f>VLOOKUP(N364,[1]Sheet1!$H:$P,9,0)</f>
        <v>Flats</v>
      </c>
      <c r="G364"/>
      <c r="H364"/>
      <c r="I364" s="2">
        <v>8</v>
      </c>
      <c r="L364" s="2" t="s">
        <v>419</v>
      </c>
      <c r="N364" s="4">
        <v>3072</v>
      </c>
      <c r="O364">
        <v>1000</v>
      </c>
      <c r="P364" t="s">
        <v>51</v>
      </c>
      <c r="Q364">
        <v>1</v>
      </c>
      <c r="R364" t="s">
        <v>52</v>
      </c>
      <c r="S364" t="s">
        <v>53</v>
      </c>
      <c r="T364" s="2">
        <f>VLOOKUP(N364,[1]Sheet1!$H:$W,16,0)</f>
        <v>2250</v>
      </c>
      <c r="V364" t="b">
        <v>1</v>
      </c>
      <c r="W364" t="b">
        <v>1</v>
      </c>
      <c r="Y364" s="2" t="s">
        <v>543</v>
      </c>
      <c r="Z364">
        <v>3</v>
      </c>
      <c r="AB364"/>
      <c r="AS364" t="s">
        <v>54</v>
      </c>
    </row>
    <row r="365" spans="1:45" hidden="1">
      <c r="D365" t="s">
        <v>48</v>
      </c>
      <c r="E365" s="2" t="str">
        <f>VLOOKUP(N365,[1]Sheet1!$H:$P,9,0)</f>
        <v>Flats</v>
      </c>
      <c r="G365"/>
      <c r="H365"/>
      <c r="I365" s="2">
        <v>9</v>
      </c>
      <c r="L365" s="2" t="s">
        <v>420</v>
      </c>
      <c r="N365" s="4">
        <v>3072</v>
      </c>
      <c r="O365">
        <v>1000</v>
      </c>
      <c r="P365" t="s">
        <v>51</v>
      </c>
      <c r="Q365">
        <v>1</v>
      </c>
      <c r="R365" t="s">
        <v>52</v>
      </c>
      <c r="S365" t="s">
        <v>53</v>
      </c>
      <c r="T365" s="2">
        <f>VLOOKUP(N365,[1]Sheet1!$H:$W,16,0)</f>
        <v>2250</v>
      </c>
      <c r="V365" t="b">
        <v>1</v>
      </c>
      <c r="W365" t="b">
        <v>1</v>
      </c>
      <c r="Y365" s="2" t="s">
        <v>543</v>
      </c>
      <c r="Z365">
        <v>4</v>
      </c>
      <c r="AB365"/>
      <c r="AS365" t="s">
        <v>54</v>
      </c>
    </row>
    <row r="366" spans="1:45" hidden="1">
      <c r="D366" t="s">
        <v>48</v>
      </c>
      <c r="E366" s="2" t="str">
        <f>VLOOKUP(N366,[1]Sheet1!$H:$P,9,0)</f>
        <v>Flats</v>
      </c>
      <c r="G366"/>
      <c r="H366"/>
      <c r="I366" s="2">
        <v>10</v>
      </c>
      <c r="L366" s="2" t="s">
        <v>421</v>
      </c>
      <c r="N366" s="4">
        <v>3072</v>
      </c>
      <c r="O366">
        <v>1000</v>
      </c>
      <c r="P366" t="s">
        <v>51</v>
      </c>
      <c r="Q366">
        <v>1</v>
      </c>
      <c r="R366" t="s">
        <v>52</v>
      </c>
      <c r="S366" t="s">
        <v>53</v>
      </c>
      <c r="T366" s="2">
        <f>VLOOKUP(N366,[1]Sheet1!$H:$W,16,0)</f>
        <v>2250</v>
      </c>
      <c r="V366" t="b">
        <v>1</v>
      </c>
      <c r="W366" t="b">
        <v>1</v>
      </c>
      <c r="Y366" s="2" t="s">
        <v>543</v>
      </c>
      <c r="Z366">
        <v>5</v>
      </c>
      <c r="AB366"/>
      <c r="AS366" t="s">
        <v>54</v>
      </c>
    </row>
    <row r="367" spans="1:45" hidden="1">
      <c r="D367" t="s">
        <v>48</v>
      </c>
      <c r="E367" s="2" t="str">
        <f>VLOOKUP(N367,[1]Sheet1!$H:$P,9,0)</f>
        <v>Flats</v>
      </c>
      <c r="G367"/>
      <c r="H367"/>
      <c r="I367" s="2">
        <v>11</v>
      </c>
      <c r="L367" s="2" t="s">
        <v>422</v>
      </c>
      <c r="N367" s="4">
        <v>3072</v>
      </c>
      <c r="O367">
        <v>1000</v>
      </c>
      <c r="P367" t="s">
        <v>51</v>
      </c>
      <c r="Q367">
        <v>1</v>
      </c>
      <c r="R367" t="s">
        <v>52</v>
      </c>
      <c r="S367" t="s">
        <v>53</v>
      </c>
      <c r="T367" s="2">
        <f>VLOOKUP(N367,[1]Sheet1!$H:$W,16,0)</f>
        <v>2250</v>
      </c>
      <c r="V367" t="b">
        <v>1</v>
      </c>
      <c r="W367" t="b">
        <v>1</v>
      </c>
      <c r="Y367" s="2" t="s">
        <v>543</v>
      </c>
      <c r="Z367">
        <v>6</v>
      </c>
      <c r="AB367"/>
      <c r="AS367" t="s">
        <v>54</v>
      </c>
    </row>
    <row r="368" spans="1:45" hidden="1">
      <c r="A368" s="2" t="str">
        <f>LOWER(CONCATENATE(B368,"-",L368))</f>
        <v>soft faux leather flats in brown and black-3073_6</v>
      </c>
      <c r="B368" s="2" t="str">
        <f>VLOOKUP(N368,[1]Sheet1!$H:$J,3,0)</f>
        <v>Soft Faux Leather Flats in Brown and Black</v>
      </c>
      <c r="C368" s="3" t="e">
        <f>VLOOKUP(N368,[1]Sheet1!$H:$BZ,79,0)</f>
        <v>#REF!</v>
      </c>
      <c r="D368" t="s">
        <v>48</v>
      </c>
      <c r="E368" s="2" t="str">
        <f>VLOOKUP(N368,[1]Sheet1!$H:$P,9,0)</f>
        <v>Flats</v>
      </c>
      <c r="F368" s="2" t="e">
        <f>VLOOKUP(N368,[1]Sheet1!$H:$AQ,44,0)</f>
        <v>#REF!</v>
      </c>
      <c r="G368" t="b">
        <v>1</v>
      </c>
      <c r="H368" t="s">
        <v>50</v>
      </c>
      <c r="I368" s="2">
        <v>6</v>
      </c>
      <c r="L368" s="2" t="s">
        <v>423</v>
      </c>
      <c r="N368" s="8">
        <v>3073</v>
      </c>
      <c r="O368">
        <v>1000</v>
      </c>
      <c r="P368" t="s">
        <v>51</v>
      </c>
      <c r="Q368">
        <v>1</v>
      </c>
      <c r="R368" t="s">
        <v>52</v>
      </c>
      <c r="S368" t="s">
        <v>53</v>
      </c>
      <c r="T368" s="2">
        <f>VLOOKUP(N368,[1]Sheet1!$H:$W,16,0)</f>
        <v>2250</v>
      </c>
      <c r="V368" t="b">
        <v>1</v>
      </c>
      <c r="W368" t="b">
        <v>1</v>
      </c>
      <c r="Y368" s="2" t="s">
        <v>543</v>
      </c>
      <c r="Z368">
        <v>1</v>
      </c>
      <c r="AA368" s="2" t="str">
        <f>CONCATENATE("Buy"," ",B368)</f>
        <v>Buy Soft Faux Leather Flats in Brown and Black</v>
      </c>
      <c r="AB368" t="b">
        <v>0</v>
      </c>
      <c r="AG368" s="2" t="str">
        <f>VLOOKUP(N368,[1]Sheet1!$A:$C,3,0)</f>
        <v>Soft Faux Leather Flats in Brown and Black | Flats For Women - Karmaplace</v>
      </c>
      <c r="AH368" s="2" t="str">
        <f>VLOOKUP(N368,[1]Sheet1!$A:$F,6,0)</f>
        <v>Shop Soft Faux Leather Flats in Brown and Black at best offer price on our online Saree Store. KarmaPlace. Check out Flats Sandals for Women</v>
      </c>
      <c r="AS368" t="s">
        <v>54</v>
      </c>
    </row>
    <row r="369" spans="1:45" hidden="1">
      <c r="D369" t="s">
        <v>48</v>
      </c>
      <c r="E369" s="2" t="str">
        <f>VLOOKUP(N369,[1]Sheet1!$H:$P,9,0)</f>
        <v>Flats</v>
      </c>
      <c r="G369"/>
      <c r="H369"/>
      <c r="I369" s="2">
        <v>7</v>
      </c>
      <c r="L369" s="2" t="s">
        <v>424</v>
      </c>
      <c r="N369" s="8">
        <v>3073</v>
      </c>
      <c r="O369">
        <v>1000</v>
      </c>
      <c r="P369" t="s">
        <v>51</v>
      </c>
      <c r="Q369">
        <v>1</v>
      </c>
      <c r="R369" t="s">
        <v>52</v>
      </c>
      <c r="S369" t="s">
        <v>53</v>
      </c>
      <c r="T369" s="2">
        <f>VLOOKUP(N369,[1]Sheet1!$H:$W,16,0)</f>
        <v>2250</v>
      </c>
      <c r="V369" t="b">
        <v>1</v>
      </c>
      <c r="W369" t="b">
        <v>1</v>
      </c>
      <c r="Y369" s="2" t="s">
        <v>543</v>
      </c>
      <c r="Z369">
        <v>2</v>
      </c>
      <c r="AB369"/>
      <c r="AS369" t="s">
        <v>54</v>
      </c>
    </row>
    <row r="370" spans="1:45" hidden="1">
      <c r="D370" t="s">
        <v>48</v>
      </c>
      <c r="E370" s="2" t="str">
        <f>VLOOKUP(N370,[1]Sheet1!$H:$P,9,0)</f>
        <v>Flats</v>
      </c>
      <c r="G370"/>
      <c r="H370"/>
      <c r="I370" s="2">
        <v>8</v>
      </c>
      <c r="L370" s="2" t="s">
        <v>425</v>
      </c>
      <c r="N370" s="8">
        <v>3073</v>
      </c>
      <c r="O370">
        <v>1000</v>
      </c>
      <c r="P370" t="s">
        <v>51</v>
      </c>
      <c r="Q370">
        <v>1</v>
      </c>
      <c r="R370" t="s">
        <v>52</v>
      </c>
      <c r="S370" t="s">
        <v>53</v>
      </c>
      <c r="T370" s="2">
        <f>VLOOKUP(N370,[1]Sheet1!$H:$W,16,0)</f>
        <v>2250</v>
      </c>
      <c r="V370" t="b">
        <v>1</v>
      </c>
      <c r="W370" t="b">
        <v>1</v>
      </c>
      <c r="Y370" s="2" t="s">
        <v>543</v>
      </c>
      <c r="Z370">
        <v>3</v>
      </c>
      <c r="AB370"/>
      <c r="AS370" t="s">
        <v>54</v>
      </c>
    </row>
    <row r="371" spans="1:45" hidden="1">
      <c r="D371" t="s">
        <v>48</v>
      </c>
      <c r="E371" s="2" t="str">
        <f>VLOOKUP(N371,[1]Sheet1!$H:$P,9,0)</f>
        <v>Flats</v>
      </c>
      <c r="G371"/>
      <c r="H371"/>
      <c r="I371" s="2">
        <v>9</v>
      </c>
      <c r="L371" s="2" t="s">
        <v>426</v>
      </c>
      <c r="N371" s="8">
        <v>3073</v>
      </c>
      <c r="O371">
        <v>1000</v>
      </c>
      <c r="P371" t="s">
        <v>51</v>
      </c>
      <c r="Q371">
        <v>1</v>
      </c>
      <c r="R371" t="s">
        <v>52</v>
      </c>
      <c r="S371" t="s">
        <v>53</v>
      </c>
      <c r="T371" s="2">
        <f>VLOOKUP(N371,[1]Sheet1!$H:$W,16,0)</f>
        <v>2250</v>
      </c>
      <c r="V371" t="b">
        <v>1</v>
      </c>
      <c r="W371" t="b">
        <v>1</v>
      </c>
      <c r="Y371" s="2" t="s">
        <v>543</v>
      </c>
      <c r="Z371">
        <v>4</v>
      </c>
      <c r="AB371"/>
      <c r="AS371" t="s">
        <v>54</v>
      </c>
    </row>
    <row r="372" spans="1:45" hidden="1">
      <c r="D372" t="s">
        <v>48</v>
      </c>
      <c r="E372" s="2" t="str">
        <f>VLOOKUP(N372,[1]Sheet1!$H:$P,9,0)</f>
        <v>Flats</v>
      </c>
      <c r="G372"/>
      <c r="H372"/>
      <c r="I372" s="2">
        <v>10</v>
      </c>
      <c r="L372" s="2" t="s">
        <v>427</v>
      </c>
      <c r="N372" s="8">
        <v>3073</v>
      </c>
      <c r="O372">
        <v>1000</v>
      </c>
      <c r="P372" t="s">
        <v>51</v>
      </c>
      <c r="Q372">
        <v>1</v>
      </c>
      <c r="R372" t="s">
        <v>52</v>
      </c>
      <c r="S372" t="s">
        <v>53</v>
      </c>
      <c r="T372" s="2">
        <f>VLOOKUP(N372,[1]Sheet1!$H:$W,16,0)</f>
        <v>2250</v>
      </c>
      <c r="V372" t="b">
        <v>1</v>
      </c>
      <c r="W372" t="b">
        <v>1</v>
      </c>
      <c r="Y372" s="2" t="s">
        <v>543</v>
      </c>
      <c r="Z372">
        <v>5</v>
      </c>
      <c r="AB372"/>
      <c r="AS372" t="s">
        <v>54</v>
      </c>
    </row>
    <row r="373" spans="1:45" hidden="1">
      <c r="D373" t="s">
        <v>48</v>
      </c>
      <c r="E373" s="2" t="str">
        <f>VLOOKUP(N373,[1]Sheet1!$H:$P,9,0)</f>
        <v>Flats</v>
      </c>
      <c r="G373"/>
      <c r="H373"/>
      <c r="I373" s="2">
        <v>11</v>
      </c>
      <c r="L373" s="2" t="s">
        <v>428</v>
      </c>
      <c r="N373" s="8">
        <v>3073</v>
      </c>
      <c r="O373">
        <v>1000</v>
      </c>
      <c r="P373" t="s">
        <v>51</v>
      </c>
      <c r="Q373">
        <v>1</v>
      </c>
      <c r="R373" t="s">
        <v>52</v>
      </c>
      <c r="S373" t="s">
        <v>53</v>
      </c>
      <c r="T373" s="2">
        <f>VLOOKUP(N373,[1]Sheet1!$H:$W,16,0)</f>
        <v>2250</v>
      </c>
      <c r="V373" t="b">
        <v>1</v>
      </c>
      <c r="W373" t="b">
        <v>1</v>
      </c>
      <c r="Y373" s="2" t="s">
        <v>543</v>
      </c>
      <c r="Z373">
        <v>6</v>
      </c>
      <c r="AB373"/>
      <c r="AS373" t="s">
        <v>54</v>
      </c>
    </row>
    <row r="374" spans="1:45" hidden="1">
      <c r="A374" s="2" t="str">
        <f>LOWER(CONCATENATE(B374,"-",L374))</f>
        <v>soft faux leather flats in black and silver-3074_6</v>
      </c>
      <c r="B374" s="2" t="str">
        <f>VLOOKUP(N374,[1]Sheet1!$H:$J,3,0)</f>
        <v>Soft Faux Leather Flats in Black and Silver</v>
      </c>
      <c r="C374" s="3" t="e">
        <f>VLOOKUP(N374,[1]Sheet1!$H:$BZ,79,0)</f>
        <v>#REF!</v>
      </c>
      <c r="D374" t="s">
        <v>48</v>
      </c>
      <c r="E374" s="2" t="str">
        <f>VLOOKUP(N374,[1]Sheet1!$H:$P,9,0)</f>
        <v>Flats</v>
      </c>
      <c r="F374" s="2" t="e">
        <f>VLOOKUP(N374,[1]Sheet1!$H:$AQ,44,0)</f>
        <v>#REF!</v>
      </c>
      <c r="G374" t="b">
        <v>1</v>
      </c>
      <c r="H374" t="s">
        <v>50</v>
      </c>
      <c r="I374" s="2">
        <v>6</v>
      </c>
      <c r="L374" s="2" t="s">
        <v>429</v>
      </c>
      <c r="N374" s="4">
        <v>3074</v>
      </c>
      <c r="O374">
        <v>1000</v>
      </c>
      <c r="P374" t="s">
        <v>51</v>
      </c>
      <c r="Q374">
        <v>1</v>
      </c>
      <c r="R374" t="s">
        <v>52</v>
      </c>
      <c r="S374" t="s">
        <v>53</v>
      </c>
      <c r="T374" s="2">
        <f>VLOOKUP(N374,[1]Sheet1!$H:$W,16,0)</f>
        <v>2550</v>
      </c>
      <c r="V374" t="b">
        <v>1</v>
      </c>
      <c r="W374" t="b">
        <v>1</v>
      </c>
      <c r="Y374" s="2" t="s">
        <v>543</v>
      </c>
      <c r="Z374">
        <v>1</v>
      </c>
      <c r="AA374" s="2" t="str">
        <f>CONCATENATE("Buy"," ",B374)</f>
        <v>Buy Soft Faux Leather Flats in Black and Silver</v>
      </c>
      <c r="AB374" t="b">
        <v>0</v>
      </c>
      <c r="AG374" s="2" t="str">
        <f>VLOOKUP(N374,[1]Sheet1!$A:$C,3,0)</f>
        <v>Soft Faux Leather Flats in Black and Silver | Flats For Women - Karmaplace</v>
      </c>
      <c r="AH374" s="2" t="str">
        <f>VLOOKUP(N374,[1]Sheet1!$A:$F,6,0)</f>
        <v>Shop Soft Faux Leather Flats in Black and Silver at best offer price on our online Saree Store. KarmaPlace. Check out Designer Flats for Women</v>
      </c>
      <c r="AS374" t="s">
        <v>54</v>
      </c>
    </row>
    <row r="375" spans="1:45" hidden="1">
      <c r="D375" t="s">
        <v>48</v>
      </c>
      <c r="E375" s="2" t="str">
        <f>VLOOKUP(N375,[1]Sheet1!$H:$P,9,0)</f>
        <v>Flats</v>
      </c>
      <c r="G375"/>
      <c r="H375"/>
      <c r="I375" s="2">
        <v>7</v>
      </c>
      <c r="L375" s="2" t="s">
        <v>430</v>
      </c>
      <c r="N375" s="4">
        <v>3074</v>
      </c>
      <c r="O375">
        <v>1000</v>
      </c>
      <c r="P375" t="s">
        <v>51</v>
      </c>
      <c r="Q375">
        <v>1</v>
      </c>
      <c r="R375" t="s">
        <v>52</v>
      </c>
      <c r="S375" t="s">
        <v>53</v>
      </c>
      <c r="T375" s="2">
        <f>VLOOKUP(N375,[1]Sheet1!$H:$W,16,0)</f>
        <v>2550</v>
      </c>
      <c r="V375" t="b">
        <v>1</v>
      </c>
      <c r="W375" t="b">
        <v>1</v>
      </c>
      <c r="Y375" s="2" t="s">
        <v>543</v>
      </c>
      <c r="Z375">
        <v>2</v>
      </c>
      <c r="AB375"/>
      <c r="AS375" t="s">
        <v>54</v>
      </c>
    </row>
    <row r="376" spans="1:45" hidden="1">
      <c r="D376" t="s">
        <v>48</v>
      </c>
      <c r="E376" s="2" t="str">
        <f>VLOOKUP(N376,[1]Sheet1!$H:$P,9,0)</f>
        <v>Flats</v>
      </c>
      <c r="G376"/>
      <c r="H376"/>
      <c r="I376" s="2">
        <v>8</v>
      </c>
      <c r="L376" s="2" t="s">
        <v>431</v>
      </c>
      <c r="N376" s="4">
        <v>3074</v>
      </c>
      <c r="O376">
        <v>1000</v>
      </c>
      <c r="P376" t="s">
        <v>51</v>
      </c>
      <c r="Q376">
        <v>1</v>
      </c>
      <c r="R376" t="s">
        <v>52</v>
      </c>
      <c r="S376" t="s">
        <v>53</v>
      </c>
      <c r="T376" s="2">
        <f>VLOOKUP(N376,[1]Sheet1!$H:$W,16,0)</f>
        <v>2550</v>
      </c>
      <c r="V376" t="b">
        <v>1</v>
      </c>
      <c r="W376" t="b">
        <v>1</v>
      </c>
      <c r="Y376" s="2" t="s">
        <v>543</v>
      </c>
      <c r="Z376">
        <v>3</v>
      </c>
      <c r="AB376"/>
      <c r="AS376" t="s">
        <v>54</v>
      </c>
    </row>
    <row r="377" spans="1:45" hidden="1">
      <c r="D377" t="s">
        <v>48</v>
      </c>
      <c r="E377" s="2" t="str">
        <f>VLOOKUP(N377,[1]Sheet1!$H:$P,9,0)</f>
        <v>Flats</v>
      </c>
      <c r="G377"/>
      <c r="H377"/>
      <c r="I377" s="2">
        <v>9</v>
      </c>
      <c r="L377" s="2" t="s">
        <v>432</v>
      </c>
      <c r="N377" s="4">
        <v>3074</v>
      </c>
      <c r="O377">
        <v>1000</v>
      </c>
      <c r="P377" t="s">
        <v>51</v>
      </c>
      <c r="Q377">
        <v>1</v>
      </c>
      <c r="R377" t="s">
        <v>52</v>
      </c>
      <c r="S377" t="s">
        <v>53</v>
      </c>
      <c r="T377" s="2">
        <f>VLOOKUP(N377,[1]Sheet1!$H:$W,16,0)</f>
        <v>2550</v>
      </c>
      <c r="V377" t="b">
        <v>1</v>
      </c>
      <c r="W377" t="b">
        <v>1</v>
      </c>
      <c r="Y377" s="2" t="s">
        <v>543</v>
      </c>
      <c r="Z377">
        <v>4</v>
      </c>
      <c r="AB377"/>
      <c r="AS377" t="s">
        <v>54</v>
      </c>
    </row>
    <row r="378" spans="1:45" hidden="1">
      <c r="D378" t="s">
        <v>48</v>
      </c>
      <c r="E378" s="2" t="str">
        <f>VLOOKUP(N378,[1]Sheet1!$H:$P,9,0)</f>
        <v>Flats</v>
      </c>
      <c r="G378"/>
      <c r="H378"/>
      <c r="I378" s="2">
        <v>10</v>
      </c>
      <c r="L378" s="2" t="s">
        <v>433</v>
      </c>
      <c r="N378" s="4">
        <v>3074</v>
      </c>
      <c r="O378">
        <v>1000</v>
      </c>
      <c r="P378" t="s">
        <v>51</v>
      </c>
      <c r="Q378">
        <v>1</v>
      </c>
      <c r="R378" t="s">
        <v>52</v>
      </c>
      <c r="S378" t="s">
        <v>53</v>
      </c>
      <c r="T378" s="2">
        <f>VLOOKUP(N378,[1]Sheet1!$H:$W,16,0)</f>
        <v>2550</v>
      </c>
      <c r="V378" t="b">
        <v>1</v>
      </c>
      <c r="W378" t="b">
        <v>1</v>
      </c>
      <c r="Y378" s="2" t="s">
        <v>543</v>
      </c>
      <c r="Z378">
        <v>5</v>
      </c>
      <c r="AB378"/>
      <c r="AS378" t="s">
        <v>54</v>
      </c>
    </row>
    <row r="379" spans="1:45" hidden="1">
      <c r="D379" t="s">
        <v>48</v>
      </c>
      <c r="E379" s="2" t="str">
        <f>VLOOKUP(N379,[1]Sheet1!$H:$P,9,0)</f>
        <v>Flats</v>
      </c>
      <c r="G379"/>
      <c r="H379"/>
      <c r="I379" s="2">
        <v>11</v>
      </c>
      <c r="L379" s="2" t="s">
        <v>434</v>
      </c>
      <c r="N379" s="4">
        <v>3074</v>
      </c>
      <c r="O379">
        <v>1000</v>
      </c>
      <c r="P379" t="s">
        <v>51</v>
      </c>
      <c r="Q379">
        <v>1</v>
      </c>
      <c r="R379" t="s">
        <v>52</v>
      </c>
      <c r="S379" t="s">
        <v>53</v>
      </c>
      <c r="T379" s="2">
        <f>VLOOKUP(N379,[1]Sheet1!$H:$W,16,0)</f>
        <v>2550</v>
      </c>
      <c r="V379" t="b">
        <v>1</v>
      </c>
      <c r="W379" t="b">
        <v>1</v>
      </c>
      <c r="Y379" s="2" t="s">
        <v>543</v>
      </c>
      <c r="Z379">
        <v>6</v>
      </c>
      <c r="AB379"/>
      <c r="AS379" t="s">
        <v>54</v>
      </c>
    </row>
    <row r="380" spans="1:45" hidden="1">
      <c r="A380" s="2" t="str">
        <f>LOWER(CONCATENATE(B380,"-",L380))</f>
        <v>soft faux leather flats in beige and white-3075_6</v>
      </c>
      <c r="B380" s="2" t="str">
        <f>VLOOKUP(N380,[1]Sheet1!$H:$J,3,0)</f>
        <v>Soft Faux Leather Flats in Beige and White</v>
      </c>
      <c r="C380" s="3" t="e">
        <f>VLOOKUP(N380,[1]Sheet1!$H:$BZ,79,0)</f>
        <v>#REF!</v>
      </c>
      <c r="D380" t="s">
        <v>48</v>
      </c>
      <c r="E380" s="2" t="str">
        <f>VLOOKUP(N380,[1]Sheet1!$H:$P,9,0)</f>
        <v>Flats</v>
      </c>
      <c r="F380" s="2" t="e">
        <f>VLOOKUP(N380,[1]Sheet1!$H:$AQ,44,0)</f>
        <v>#REF!</v>
      </c>
      <c r="G380" t="b">
        <v>1</v>
      </c>
      <c r="H380" t="s">
        <v>50</v>
      </c>
      <c r="I380" s="2">
        <v>6</v>
      </c>
      <c r="L380" s="2" t="s">
        <v>435</v>
      </c>
      <c r="N380" s="8">
        <v>3075</v>
      </c>
      <c r="O380">
        <v>1000</v>
      </c>
      <c r="P380" t="s">
        <v>51</v>
      </c>
      <c r="Q380">
        <v>1</v>
      </c>
      <c r="R380" t="s">
        <v>52</v>
      </c>
      <c r="S380" t="s">
        <v>53</v>
      </c>
      <c r="T380" s="2">
        <f>VLOOKUP(N380,[1]Sheet1!$H:$W,16,0)</f>
        <v>2550</v>
      </c>
      <c r="V380" t="b">
        <v>1</v>
      </c>
      <c r="W380" t="b">
        <v>1</v>
      </c>
      <c r="Y380" s="2" t="s">
        <v>543</v>
      </c>
      <c r="Z380">
        <v>1</v>
      </c>
      <c r="AA380" s="2" t="str">
        <f>CONCATENATE("Buy"," ",B380)</f>
        <v>Buy Soft Faux Leather Flats in Beige and White</v>
      </c>
      <c r="AB380" t="b">
        <v>0</v>
      </c>
      <c r="AG380" s="2" t="str">
        <f>VLOOKUP(N380,[1]Sheet1!$A:$C,3,0)</f>
        <v>Soft Faux Leather Flats in Beige and White | Flats For Women - Karmaplace</v>
      </c>
      <c r="AH380" s="2" t="str">
        <f>VLOOKUP(N380,[1]Sheet1!$A:$F,6,0)</f>
        <v>Shop Soft Faux Leather Flats in Beige and White at best offer price on our online Saree Store. KarmaPlace. Check out Womens Flat Sandals &amp; Shoes Online</v>
      </c>
      <c r="AS380" t="s">
        <v>54</v>
      </c>
    </row>
    <row r="381" spans="1:45" hidden="1">
      <c r="D381" t="s">
        <v>48</v>
      </c>
      <c r="E381" s="2" t="str">
        <f>VLOOKUP(N381,[1]Sheet1!$H:$P,9,0)</f>
        <v>Flats</v>
      </c>
      <c r="G381"/>
      <c r="H381"/>
      <c r="I381" s="2">
        <v>7</v>
      </c>
      <c r="L381" s="2" t="s">
        <v>436</v>
      </c>
      <c r="N381" s="8">
        <v>3075</v>
      </c>
      <c r="O381">
        <v>1000</v>
      </c>
      <c r="P381" t="s">
        <v>51</v>
      </c>
      <c r="Q381">
        <v>1</v>
      </c>
      <c r="R381" t="s">
        <v>52</v>
      </c>
      <c r="S381" t="s">
        <v>53</v>
      </c>
      <c r="T381" s="2">
        <f>VLOOKUP(N381,[1]Sheet1!$H:$W,16,0)</f>
        <v>2550</v>
      </c>
      <c r="V381" t="b">
        <v>1</v>
      </c>
      <c r="W381" t="b">
        <v>1</v>
      </c>
      <c r="Y381" s="2" t="s">
        <v>543</v>
      </c>
      <c r="Z381">
        <v>2</v>
      </c>
      <c r="AB381"/>
      <c r="AS381" t="s">
        <v>54</v>
      </c>
    </row>
    <row r="382" spans="1:45" hidden="1">
      <c r="D382" t="s">
        <v>48</v>
      </c>
      <c r="E382" s="2" t="str">
        <f>VLOOKUP(N382,[1]Sheet1!$H:$P,9,0)</f>
        <v>Flats</v>
      </c>
      <c r="G382"/>
      <c r="H382"/>
      <c r="I382" s="2">
        <v>8</v>
      </c>
      <c r="L382" s="2" t="s">
        <v>437</v>
      </c>
      <c r="N382" s="8">
        <v>3075</v>
      </c>
      <c r="O382">
        <v>1000</v>
      </c>
      <c r="P382" t="s">
        <v>51</v>
      </c>
      <c r="Q382">
        <v>1</v>
      </c>
      <c r="R382" t="s">
        <v>52</v>
      </c>
      <c r="S382" t="s">
        <v>53</v>
      </c>
      <c r="T382" s="2">
        <f>VLOOKUP(N382,[1]Sheet1!$H:$W,16,0)</f>
        <v>2550</v>
      </c>
      <c r="V382" t="b">
        <v>1</v>
      </c>
      <c r="W382" t="b">
        <v>1</v>
      </c>
      <c r="Y382" s="2" t="s">
        <v>543</v>
      </c>
      <c r="Z382">
        <v>3</v>
      </c>
      <c r="AB382"/>
      <c r="AS382" t="s">
        <v>54</v>
      </c>
    </row>
    <row r="383" spans="1:45" hidden="1">
      <c r="D383" t="s">
        <v>48</v>
      </c>
      <c r="E383" s="2" t="str">
        <f>VLOOKUP(N383,[1]Sheet1!$H:$P,9,0)</f>
        <v>Flats</v>
      </c>
      <c r="G383"/>
      <c r="H383"/>
      <c r="I383" s="2">
        <v>9</v>
      </c>
      <c r="L383" s="2" t="s">
        <v>438</v>
      </c>
      <c r="N383" s="8">
        <v>3075</v>
      </c>
      <c r="O383">
        <v>1000</v>
      </c>
      <c r="P383" t="s">
        <v>51</v>
      </c>
      <c r="Q383">
        <v>1</v>
      </c>
      <c r="R383" t="s">
        <v>52</v>
      </c>
      <c r="S383" t="s">
        <v>53</v>
      </c>
      <c r="T383" s="2">
        <f>VLOOKUP(N383,[1]Sheet1!$H:$W,16,0)</f>
        <v>2550</v>
      </c>
      <c r="V383" t="b">
        <v>1</v>
      </c>
      <c r="W383" t="b">
        <v>1</v>
      </c>
      <c r="Y383" s="2" t="s">
        <v>543</v>
      </c>
      <c r="Z383">
        <v>4</v>
      </c>
      <c r="AB383"/>
      <c r="AS383" t="s">
        <v>54</v>
      </c>
    </row>
    <row r="384" spans="1:45" hidden="1">
      <c r="D384" t="s">
        <v>48</v>
      </c>
      <c r="E384" s="2" t="str">
        <f>VLOOKUP(N384,[1]Sheet1!$H:$P,9,0)</f>
        <v>Flats</v>
      </c>
      <c r="G384"/>
      <c r="H384"/>
      <c r="I384" s="2">
        <v>10</v>
      </c>
      <c r="L384" s="2" t="s">
        <v>439</v>
      </c>
      <c r="N384" s="8">
        <v>3075</v>
      </c>
      <c r="O384">
        <v>1000</v>
      </c>
      <c r="P384" t="s">
        <v>51</v>
      </c>
      <c r="Q384">
        <v>1</v>
      </c>
      <c r="R384" t="s">
        <v>52</v>
      </c>
      <c r="S384" t="s">
        <v>53</v>
      </c>
      <c r="T384" s="2">
        <f>VLOOKUP(N384,[1]Sheet1!$H:$W,16,0)</f>
        <v>2550</v>
      </c>
      <c r="V384" t="b">
        <v>1</v>
      </c>
      <c r="W384" t="b">
        <v>1</v>
      </c>
      <c r="Y384" s="2" t="s">
        <v>543</v>
      </c>
      <c r="Z384">
        <v>5</v>
      </c>
      <c r="AB384"/>
      <c r="AS384" t="s">
        <v>54</v>
      </c>
    </row>
    <row r="385" spans="1:45" hidden="1">
      <c r="D385" t="s">
        <v>48</v>
      </c>
      <c r="E385" s="2" t="str">
        <f>VLOOKUP(N385,[1]Sheet1!$H:$P,9,0)</f>
        <v>Flats</v>
      </c>
      <c r="G385"/>
      <c r="H385"/>
      <c r="I385" s="2">
        <v>11</v>
      </c>
      <c r="L385" s="2" t="s">
        <v>440</v>
      </c>
      <c r="N385" s="8">
        <v>3075</v>
      </c>
      <c r="O385">
        <v>1000</v>
      </c>
      <c r="P385" t="s">
        <v>51</v>
      </c>
      <c r="Q385">
        <v>1</v>
      </c>
      <c r="R385" t="s">
        <v>52</v>
      </c>
      <c r="S385" t="s">
        <v>53</v>
      </c>
      <c r="T385" s="2">
        <f>VLOOKUP(N385,[1]Sheet1!$H:$W,16,0)</f>
        <v>2550</v>
      </c>
      <c r="V385" t="b">
        <v>1</v>
      </c>
      <c r="W385" t="b">
        <v>1</v>
      </c>
      <c r="Y385" s="2" t="s">
        <v>543</v>
      </c>
      <c r="Z385">
        <v>6</v>
      </c>
      <c r="AB385"/>
      <c r="AS385" t="s">
        <v>54</v>
      </c>
    </row>
    <row r="386" spans="1:45" hidden="1">
      <c r="A386" s="2" t="str">
        <f>LOWER(CONCATENATE(B386,"-",L386))</f>
        <v>soft faux leather flats in cream-3076_6</v>
      </c>
      <c r="B386" s="2" t="str">
        <f>VLOOKUP(N386,[1]Sheet1!$H:$J,3,0)</f>
        <v>Soft Faux Leather Flats in Cream</v>
      </c>
      <c r="C386" s="3" t="e">
        <f>VLOOKUP(N386,[1]Sheet1!$H:$BZ,79,0)</f>
        <v>#REF!</v>
      </c>
      <c r="D386" t="s">
        <v>48</v>
      </c>
      <c r="E386" s="2" t="str">
        <f>VLOOKUP(N386,[1]Sheet1!$H:$P,9,0)</f>
        <v>Flats</v>
      </c>
      <c r="F386" s="2" t="e">
        <f>VLOOKUP(N386,[1]Sheet1!$H:$AQ,44,0)</f>
        <v>#REF!</v>
      </c>
      <c r="G386" t="b">
        <v>1</v>
      </c>
      <c r="H386" t="s">
        <v>50</v>
      </c>
      <c r="I386" s="2">
        <v>6</v>
      </c>
      <c r="L386" s="2" t="s">
        <v>441</v>
      </c>
      <c r="N386" s="4">
        <v>3076</v>
      </c>
      <c r="O386">
        <v>1000</v>
      </c>
      <c r="P386" t="s">
        <v>51</v>
      </c>
      <c r="Q386">
        <v>1</v>
      </c>
      <c r="R386" t="s">
        <v>52</v>
      </c>
      <c r="S386" t="s">
        <v>53</v>
      </c>
      <c r="T386" s="2">
        <f>VLOOKUP(N386,[1]Sheet1!$H:$W,16,0)</f>
        <v>2550</v>
      </c>
      <c r="V386" t="b">
        <v>1</v>
      </c>
      <c r="W386" t="b">
        <v>1</v>
      </c>
      <c r="Y386" s="2" t="s">
        <v>543</v>
      </c>
      <c r="Z386">
        <v>1</v>
      </c>
      <c r="AA386" s="2" t="str">
        <f>CONCATENATE("Buy"," ",B386)</f>
        <v>Buy Soft Faux Leather Flats in Cream</v>
      </c>
      <c r="AB386" t="b">
        <v>0</v>
      </c>
      <c r="AG386" s="2" t="str">
        <f>VLOOKUP(N386,[1]Sheet1!$A:$C,3,0)</f>
        <v>Soft Faux Leather Flats in Cream | Flats For Women - Karmaplace</v>
      </c>
      <c r="AH386" s="2" t="str">
        <f>VLOOKUP(N386,[1]Sheet1!$A:$F,6,0)</f>
        <v>Shop Soft Faux Leather Flats in Cream at best offer price on our online Saree Store. KarmaPlace. Check out Flat Sandals for Girls</v>
      </c>
      <c r="AS386" t="s">
        <v>54</v>
      </c>
    </row>
    <row r="387" spans="1:45" hidden="1">
      <c r="D387" t="s">
        <v>48</v>
      </c>
      <c r="E387" s="2" t="str">
        <f>VLOOKUP(N387,[1]Sheet1!$H:$P,9,0)</f>
        <v>Flats</v>
      </c>
      <c r="G387"/>
      <c r="H387"/>
      <c r="I387" s="2">
        <v>7</v>
      </c>
      <c r="L387" s="2" t="s">
        <v>442</v>
      </c>
      <c r="N387" s="9">
        <v>3076</v>
      </c>
      <c r="O387">
        <v>1000</v>
      </c>
      <c r="P387" t="s">
        <v>51</v>
      </c>
      <c r="Q387">
        <v>1</v>
      </c>
      <c r="R387" t="s">
        <v>52</v>
      </c>
      <c r="S387" t="s">
        <v>53</v>
      </c>
      <c r="T387" s="2">
        <f>VLOOKUP(N387,[1]Sheet1!$H:$W,16,0)</f>
        <v>2550</v>
      </c>
      <c r="V387" t="b">
        <v>1</v>
      </c>
      <c r="W387" t="b">
        <v>1</v>
      </c>
      <c r="Y387" s="2" t="s">
        <v>543</v>
      </c>
      <c r="Z387">
        <v>2</v>
      </c>
      <c r="AB387"/>
      <c r="AS387" t="s">
        <v>54</v>
      </c>
    </row>
    <row r="388" spans="1:45" hidden="1">
      <c r="D388" t="s">
        <v>48</v>
      </c>
      <c r="E388" s="2" t="str">
        <f>VLOOKUP(N388,[1]Sheet1!$H:$P,9,0)</f>
        <v>Flats</v>
      </c>
      <c r="G388"/>
      <c r="H388"/>
      <c r="I388" s="2">
        <v>8</v>
      </c>
      <c r="L388" s="2" t="s">
        <v>443</v>
      </c>
      <c r="N388" s="9">
        <v>3076</v>
      </c>
      <c r="O388">
        <v>1000</v>
      </c>
      <c r="P388" t="s">
        <v>51</v>
      </c>
      <c r="Q388">
        <v>1</v>
      </c>
      <c r="R388" t="s">
        <v>52</v>
      </c>
      <c r="S388" t="s">
        <v>53</v>
      </c>
      <c r="T388" s="2">
        <f>VLOOKUP(N388,[1]Sheet1!$H:$W,16,0)</f>
        <v>2550</v>
      </c>
      <c r="V388" t="b">
        <v>1</v>
      </c>
      <c r="W388" t="b">
        <v>1</v>
      </c>
      <c r="Y388" s="2" t="s">
        <v>543</v>
      </c>
      <c r="Z388">
        <v>3</v>
      </c>
      <c r="AB388"/>
      <c r="AS388" t="s">
        <v>54</v>
      </c>
    </row>
    <row r="389" spans="1:45" hidden="1">
      <c r="D389" t="s">
        <v>48</v>
      </c>
      <c r="E389" s="2" t="str">
        <f>VLOOKUP(N389,[1]Sheet1!$H:$P,9,0)</f>
        <v>Flats</v>
      </c>
      <c r="G389"/>
      <c r="H389"/>
      <c r="I389" s="2">
        <v>9</v>
      </c>
      <c r="L389" s="2" t="s">
        <v>444</v>
      </c>
      <c r="N389" s="9">
        <v>3076</v>
      </c>
      <c r="O389">
        <v>1000</v>
      </c>
      <c r="P389" t="s">
        <v>51</v>
      </c>
      <c r="Q389">
        <v>1</v>
      </c>
      <c r="R389" t="s">
        <v>52</v>
      </c>
      <c r="S389" t="s">
        <v>53</v>
      </c>
      <c r="T389" s="2">
        <f>VLOOKUP(N389,[1]Sheet1!$H:$W,16,0)</f>
        <v>2550</v>
      </c>
      <c r="V389" t="b">
        <v>1</v>
      </c>
      <c r="W389" t="b">
        <v>1</v>
      </c>
      <c r="Y389" s="2" t="s">
        <v>543</v>
      </c>
      <c r="Z389">
        <v>4</v>
      </c>
      <c r="AB389"/>
      <c r="AS389" t="s">
        <v>54</v>
      </c>
    </row>
    <row r="390" spans="1:45" hidden="1">
      <c r="D390" t="s">
        <v>48</v>
      </c>
      <c r="E390" s="2" t="str">
        <f>VLOOKUP(N390,[1]Sheet1!$H:$P,9,0)</f>
        <v>Flats</v>
      </c>
      <c r="G390"/>
      <c r="H390"/>
      <c r="I390" s="2">
        <v>10</v>
      </c>
      <c r="L390" s="2" t="s">
        <v>445</v>
      </c>
      <c r="N390" s="9">
        <v>3076</v>
      </c>
      <c r="O390">
        <v>1000</v>
      </c>
      <c r="P390" t="s">
        <v>51</v>
      </c>
      <c r="Q390">
        <v>1</v>
      </c>
      <c r="R390" t="s">
        <v>52</v>
      </c>
      <c r="S390" t="s">
        <v>53</v>
      </c>
      <c r="T390" s="2">
        <f>VLOOKUP(N390,[1]Sheet1!$H:$W,16,0)</f>
        <v>2550</v>
      </c>
      <c r="V390" t="b">
        <v>1</v>
      </c>
      <c r="W390" t="b">
        <v>1</v>
      </c>
      <c r="Y390" s="2" t="s">
        <v>543</v>
      </c>
      <c r="Z390">
        <v>5</v>
      </c>
      <c r="AB390"/>
      <c r="AS390" t="s">
        <v>54</v>
      </c>
    </row>
    <row r="391" spans="1:45" hidden="1">
      <c r="D391" t="s">
        <v>48</v>
      </c>
      <c r="E391" s="2" t="str">
        <f>VLOOKUP(N391,[1]Sheet1!$H:$P,9,0)</f>
        <v>Flats</v>
      </c>
      <c r="G391"/>
      <c r="H391"/>
      <c r="I391" s="2">
        <v>11</v>
      </c>
      <c r="L391" s="2" t="s">
        <v>446</v>
      </c>
      <c r="N391" s="9">
        <v>3076</v>
      </c>
      <c r="O391">
        <v>1000</v>
      </c>
      <c r="P391" t="s">
        <v>51</v>
      </c>
      <c r="Q391">
        <v>1</v>
      </c>
      <c r="R391" t="s">
        <v>52</v>
      </c>
      <c r="S391" t="s">
        <v>53</v>
      </c>
      <c r="T391" s="2">
        <f>VLOOKUP(N391,[1]Sheet1!$H:$W,16,0)</f>
        <v>2550</v>
      </c>
      <c r="V391" t="b">
        <v>1</v>
      </c>
      <c r="W391" t="b">
        <v>1</v>
      </c>
      <c r="Y391" s="2" t="s">
        <v>543</v>
      </c>
      <c r="Z391">
        <v>6</v>
      </c>
      <c r="AB391"/>
      <c r="AS391" t="s">
        <v>54</v>
      </c>
    </row>
    <row r="392" spans="1:45" hidden="1">
      <c r="A392" s="2" t="str">
        <f>LOWER(CONCATENATE(B392,"-",L392))</f>
        <v>soft faux leather flats in pink and black-3077_6</v>
      </c>
      <c r="B392" s="2" t="str">
        <f>VLOOKUP(N392,[1]Sheet1!$H:$J,3,0)</f>
        <v>Soft Faux Leather Flats in Pink and Black</v>
      </c>
      <c r="C392" s="3" t="e">
        <f>VLOOKUP(N392,[1]Sheet1!$H:$BZ,79,0)</f>
        <v>#REF!</v>
      </c>
      <c r="D392" t="s">
        <v>48</v>
      </c>
      <c r="E392" s="2" t="str">
        <f>VLOOKUP(N392,[1]Sheet1!$H:$P,9,0)</f>
        <v>Flats</v>
      </c>
      <c r="G392" t="b">
        <v>1</v>
      </c>
      <c r="H392" t="s">
        <v>50</v>
      </c>
      <c r="I392" s="2">
        <v>6</v>
      </c>
      <c r="L392" s="2" t="str">
        <f>CONCATENATE(N392,"_",I392)</f>
        <v>3077_6</v>
      </c>
      <c r="N392" s="8">
        <v>3077</v>
      </c>
      <c r="O392">
        <v>1000</v>
      </c>
      <c r="P392" t="s">
        <v>51</v>
      </c>
      <c r="Q392">
        <v>1</v>
      </c>
      <c r="R392" t="s">
        <v>52</v>
      </c>
      <c r="S392" t="s">
        <v>53</v>
      </c>
      <c r="T392" s="2">
        <f>VLOOKUP(N392,[1]Sheet1!$H:$W,16,0)</f>
        <v>2550</v>
      </c>
      <c r="V392" t="b">
        <v>1</v>
      </c>
      <c r="W392" t="b">
        <v>1</v>
      </c>
      <c r="Y392" s="2" t="s">
        <v>543</v>
      </c>
      <c r="Z392">
        <v>1</v>
      </c>
      <c r="AA392" s="2" t="str">
        <f>CONCATENATE("Buy"," ",B392)</f>
        <v>Buy Soft Faux Leather Flats in Pink and Black</v>
      </c>
      <c r="AB392" t="b">
        <v>0</v>
      </c>
      <c r="AG392" s="2" t="str">
        <f>VLOOKUP(N392,[1]Sheet1!$A:$C,3,0)</f>
        <v>Soft Faux Leather Flats in Pink and Black | Flats For Women - Karmaplace</v>
      </c>
      <c r="AH392" s="2" t="str">
        <f>VLOOKUP(N392,[1]Sheet1!$A:$F,6,0)</f>
        <v>Shop Soft Faux Leather Flats in Pink and Black at best offer price on our online Saree Store. KarmaPlace. Check out Women's Flats Online in India</v>
      </c>
      <c r="AS392" t="s">
        <v>54</v>
      </c>
    </row>
    <row r="393" spans="1:45" hidden="1">
      <c r="D393" t="s">
        <v>48</v>
      </c>
      <c r="E393" s="2" t="str">
        <f>VLOOKUP(N393,[1]Sheet1!$H:$P,9,0)</f>
        <v>Flats</v>
      </c>
      <c r="I393" s="2">
        <v>7</v>
      </c>
      <c r="L393" s="2" t="str">
        <f t="shared" ref="L393:L397" si="0">CONCATENATE(N393,"_",I393)</f>
        <v>3077_7</v>
      </c>
      <c r="N393" s="8">
        <v>3077</v>
      </c>
      <c r="O393">
        <v>1000</v>
      </c>
      <c r="P393" t="s">
        <v>51</v>
      </c>
      <c r="Q393">
        <v>1</v>
      </c>
      <c r="R393" t="s">
        <v>52</v>
      </c>
      <c r="S393" t="s">
        <v>53</v>
      </c>
      <c r="T393" s="2">
        <f>VLOOKUP(N393,[1]Sheet1!$H:$W,16,0)</f>
        <v>2550</v>
      </c>
      <c r="V393" t="b">
        <v>1</v>
      </c>
      <c r="W393" t="b">
        <v>1</v>
      </c>
      <c r="Y393" s="2" t="s">
        <v>543</v>
      </c>
      <c r="Z393">
        <v>2</v>
      </c>
      <c r="AA393" s="2" t="s">
        <v>524</v>
      </c>
      <c r="AS393" t="s">
        <v>54</v>
      </c>
    </row>
    <row r="394" spans="1:45" hidden="1">
      <c r="D394" t="s">
        <v>48</v>
      </c>
      <c r="E394" s="2" t="str">
        <f>VLOOKUP(N394,[1]Sheet1!$H:$P,9,0)</f>
        <v>Flats</v>
      </c>
      <c r="I394" s="2">
        <v>8</v>
      </c>
      <c r="L394" s="2" t="str">
        <f t="shared" si="0"/>
        <v>3077_8</v>
      </c>
      <c r="N394" s="8">
        <v>3077</v>
      </c>
      <c r="O394">
        <v>1000</v>
      </c>
      <c r="P394" t="s">
        <v>51</v>
      </c>
      <c r="Q394">
        <v>1</v>
      </c>
      <c r="R394" t="s">
        <v>52</v>
      </c>
      <c r="S394" t="s">
        <v>53</v>
      </c>
      <c r="T394" s="2">
        <f>VLOOKUP(N394,[1]Sheet1!$H:$W,16,0)</f>
        <v>2550</v>
      </c>
      <c r="V394" t="b">
        <v>1</v>
      </c>
      <c r="W394" t="b">
        <v>1</v>
      </c>
      <c r="Y394" s="2" t="s">
        <v>543</v>
      </c>
      <c r="Z394">
        <v>3</v>
      </c>
      <c r="AA394" s="2" t="s">
        <v>525</v>
      </c>
      <c r="AS394" t="s">
        <v>54</v>
      </c>
    </row>
    <row r="395" spans="1:45" hidden="1">
      <c r="D395" t="s">
        <v>48</v>
      </c>
      <c r="E395" s="2" t="str">
        <f>VLOOKUP(N395,[1]Sheet1!$H:$P,9,0)</f>
        <v>Flats</v>
      </c>
      <c r="I395" s="2">
        <v>9</v>
      </c>
      <c r="L395" s="2" t="str">
        <f t="shared" si="0"/>
        <v>3077_9</v>
      </c>
      <c r="N395" s="8">
        <v>3077</v>
      </c>
      <c r="O395">
        <v>1000</v>
      </c>
      <c r="P395" t="s">
        <v>51</v>
      </c>
      <c r="Q395">
        <v>1</v>
      </c>
      <c r="R395" t="s">
        <v>52</v>
      </c>
      <c r="S395" t="s">
        <v>53</v>
      </c>
      <c r="T395" s="2">
        <f>VLOOKUP(N395,[1]Sheet1!$H:$W,16,0)</f>
        <v>2550</v>
      </c>
      <c r="V395" t="b">
        <v>1</v>
      </c>
      <c r="W395" t="b">
        <v>1</v>
      </c>
      <c r="Y395" s="2" t="s">
        <v>543</v>
      </c>
      <c r="Z395">
        <v>4</v>
      </c>
      <c r="AA395" s="2" t="s">
        <v>526</v>
      </c>
      <c r="AS395" t="s">
        <v>54</v>
      </c>
    </row>
    <row r="396" spans="1:45" hidden="1">
      <c r="D396" t="s">
        <v>48</v>
      </c>
      <c r="E396" s="2" t="str">
        <f>VLOOKUP(N396,[1]Sheet1!$H:$P,9,0)</f>
        <v>Flats</v>
      </c>
      <c r="I396" s="2">
        <v>10</v>
      </c>
      <c r="L396" s="2" t="str">
        <f t="shared" si="0"/>
        <v>3077_10</v>
      </c>
      <c r="N396" s="8">
        <v>3077</v>
      </c>
      <c r="O396">
        <v>1000</v>
      </c>
      <c r="P396" t="s">
        <v>51</v>
      </c>
      <c r="Q396">
        <v>1</v>
      </c>
      <c r="R396" t="s">
        <v>52</v>
      </c>
      <c r="S396" t="s">
        <v>53</v>
      </c>
      <c r="T396" s="2">
        <f>VLOOKUP(N396,[1]Sheet1!$H:$W,16,0)</f>
        <v>2550</v>
      </c>
      <c r="V396" t="b">
        <v>1</v>
      </c>
      <c r="W396" t="b">
        <v>1</v>
      </c>
      <c r="Y396" s="2" t="s">
        <v>543</v>
      </c>
      <c r="Z396">
        <v>5</v>
      </c>
      <c r="AA396" s="10" t="s">
        <v>527</v>
      </c>
      <c r="AS396" t="s">
        <v>54</v>
      </c>
    </row>
    <row r="397" spans="1:45" hidden="1">
      <c r="D397" t="s">
        <v>48</v>
      </c>
      <c r="E397" s="2" t="str">
        <f>VLOOKUP(N397,[1]Sheet1!$H:$P,9,0)</f>
        <v>Flats</v>
      </c>
      <c r="I397" s="2">
        <v>11</v>
      </c>
      <c r="L397" s="2" t="str">
        <f t="shared" si="0"/>
        <v>3077_11</v>
      </c>
      <c r="N397" s="8">
        <v>3077</v>
      </c>
      <c r="O397">
        <v>1000</v>
      </c>
      <c r="P397" t="s">
        <v>51</v>
      </c>
      <c r="Q397">
        <v>1</v>
      </c>
      <c r="R397" t="s">
        <v>52</v>
      </c>
      <c r="S397" t="s">
        <v>53</v>
      </c>
      <c r="T397" s="2">
        <f>VLOOKUP(N397,[1]Sheet1!$H:$W,16,0)</f>
        <v>2550</v>
      </c>
      <c r="V397" t="b">
        <v>1</v>
      </c>
      <c r="W397" t="b">
        <v>1</v>
      </c>
      <c r="Y397" s="2" t="s">
        <v>543</v>
      </c>
      <c r="Z397">
        <v>6</v>
      </c>
      <c r="AA397" s="10" t="s">
        <v>528</v>
      </c>
      <c r="AS397" t="s">
        <v>54</v>
      </c>
    </row>
    <row r="398" spans="1:45" hidden="1">
      <c r="N398" s="8"/>
    </row>
  </sheetData>
  <autoFilter ref="A1:AV398">
    <filterColumn colId="24">
      <filters>
        <filter val="https://kpvimages.s3.amazonaws.com/Sole_House/2021/04/16/2978-1.JPG"/>
        <filter val="https://kpvimages.s3.amazonaws.com/Sole_House/2021/04/16/2978-2.JPG"/>
        <filter val="https://kpvimages.s3.amazonaws.com/Sole_House/2021/04/16/2978-3.JPG"/>
        <filter val="https://kpvimages.s3.amazonaws.com/Sole_House/2021/04/16/2978-4.JPG"/>
        <filter val="https://kpvimages.s3.amazonaws.com/Sole_House/2021/04/16/2979-1.JPG"/>
        <filter val="https://kpvimages.s3.amazonaws.com/Sole_House/2021/04/16/2979-2.JPG"/>
        <filter val="https://kpvimages.s3.amazonaws.com/Sole_House/2021/04/16/2979-3.JPG"/>
        <filter val="https://kpvimages.s3.amazonaws.com/Sole_House/2021/04/16/2979-4.JPG"/>
        <filter val="https://kpvimages.s3.amazonaws.com/Sole_House/2021/04/16/2980-1.JPG"/>
        <filter val="https://kpvimages.s3.amazonaws.com/Sole_House/2021/04/16/2980-2.JPG"/>
        <filter val="https://kpvimages.s3.amazonaws.com/Sole_House/2021/04/16/2980-3.JPG"/>
        <filter val="https://kpvimages.s3.amazonaws.com/Sole_House/2021/04/16/2981-1.JPG"/>
        <filter val="https://kpvimages.s3.amazonaws.com/Sole_House/2021/04/16/2981-2.JPG"/>
        <filter val="https://kpvimages.s3.amazonaws.com/Sole_House/2021/04/16/2981-3.JPG"/>
        <filter val="https://kpvimages.s3.amazonaws.com/Sole_House/2021/04/16/2981-4.JPG"/>
        <filter val="https://kpvimages.s3.amazonaws.com/Sole_House/2021/04/16/2982-1.JPG"/>
        <filter val="https://kpvimages.s3.amazonaws.com/Sole_House/2021/04/16/2982-2.JPG"/>
        <filter val="https://kpvimages.s3.amazonaws.com/Sole_House/2021/04/16/2982-3.JPG"/>
        <filter val="https://kpvimages.s3.amazonaws.com/Sole_House/2021/04/16/2982-4.JPG"/>
        <filter val="https://kpvimages.s3.amazonaws.com/Sole_House/2021/04/16/2993-1.jpg"/>
        <filter val="https://kpvimages.s3.amazonaws.com/Sole_House/2021/04/16/2993-2.jpg"/>
        <filter val="https://kpvimages.s3.amazonaws.com/Sole_House/2021/04/16/2993-3.jpg"/>
        <filter val="https://kpvimages.s3.amazonaws.com/Sole_House/2021/04/16/2993-4.jpg"/>
        <filter val="https://kpvimages.s3.amazonaws.com/Sole_House/2021/04/16/2994-1.jpg"/>
        <filter val="https://kpvimages.s3.amazonaws.com/Sole_House/2021/04/16/2994-2.jpg"/>
        <filter val="https://kpvimages.s3.amazonaws.com/Sole_House/2021/04/16/2994-3.jpg"/>
        <filter val="https://kpvimages.s3.amazonaws.com/Sole_House/2021/04/16/2994-4.jpg"/>
        <filter val="https://kpvimages.s3.amazonaws.com/Sole_House/2021/04/16/2995-1.jpg"/>
        <filter val="https://kpvimages.s3.amazonaws.com/Sole_House/2021/04/16/2995-2.jpg"/>
        <filter val="https://kpvimages.s3.amazonaws.com/Sole_House/2021/04/16/2995-3.jpg"/>
        <filter val="https://kpvimages.s3.amazonaws.com/Sole_House/2021/04/16/2995-4.jpg"/>
        <filter val="https://kpvimages.s3.amazonaws.com/Sole_House/2021/04/16/2995-5.jpg"/>
        <filter val="https://kpvimages.s3.amazonaws.com/Sole_House/2021/04/16/2996-1.jpg"/>
        <filter val="https://kpvimages.s3.amazonaws.com/Sole_House/2021/04/16/2996-2.jpg"/>
        <filter val="https://kpvimages.s3.amazonaws.com/Sole_House/2021/04/16/2996-3.jpg"/>
        <filter val="https://kpvimages.s3.amazonaws.com/Sole_House/2021/04/16/2996-4.jpg"/>
        <filter val="https://kpvimages.s3.amazonaws.com/Sole_House/2021/04/16/2996-5.jpg"/>
        <filter val="https://kpvimages.s3.amazonaws.com/Sole_House/2021/04/16/2997-1.jpg"/>
        <filter val="https://kpvimages.s3.amazonaws.com/Sole_House/2021/04/16/2997-2.jpg"/>
        <filter val="https://kpvimages.s3.amazonaws.com/Sole_House/2021/04/16/2997-3.jpg"/>
        <filter val="https://kpvimages.s3.amazonaws.com/Sole_House/2021/04/16/2998-1.jpg"/>
        <filter val="https://kpvimages.s3.amazonaws.com/Sole_House/2021/04/16/2998-2.jpg"/>
        <filter val="https://kpvimages.s3.amazonaws.com/Sole_House/2021/04/16/2998-3.jpg"/>
        <filter val="https://kpvimages.s3.amazonaws.com/Sole_House/2021/04/16/2998-4.jpg"/>
        <filter val="https://kpvimages.s3.amazonaws.com/Sole_House/2021/04/16/2999-1.jpg"/>
        <filter val="https://kpvimages.s3.amazonaws.com/Sole_House/2021/04/16/2999-2.jpg"/>
        <filter val="https://kpvimages.s3.amazonaws.com/Sole_House/2021/04/16/2999-3.jpg"/>
        <filter val="https://kpvimages.s3.amazonaws.com/Sole_House/2021/04/16/3000.jpg"/>
        <filter val="https://kpvimages.s3.amazonaws.com/Sole_House/2021/04/16/3000-1.jpg"/>
        <filter val="https://kpvimages.s3.amazonaws.com/Sole_House/2021/04/16/3000-2.jpg"/>
        <filter val="https://kpvimages.s3.amazonaws.com/Sole_House/2021/04/16/3000-3.jpg"/>
        <filter val="https://kpvimages.s3.amazonaws.com/Sole_House/2021/04/16/3001.jpg"/>
        <filter val="https://kpvimages.s3.amazonaws.com/Sole_House/2021/04/16/3001-1.jpg"/>
        <filter val="https://kpvimages.s3.amazonaws.com/Sole_House/2021/04/16/3001-2.jpg"/>
        <filter val="https://kpvimages.s3.amazonaws.com/Sole_House/2021/04/16/3001-3.jpg"/>
        <filter val="https://kpvimages.s3.amazonaws.com/Sole_House/2021/04/16/3004.jpg"/>
        <filter val="https://kpvimages.s3.amazonaws.com/Sole_House/2021/04/16/3004-1.jpg"/>
        <filter val="https://kpvimages.s3.amazonaws.com/Sole_House/2021/04/16/3004-2.jpg"/>
        <filter val="https://kpvimages.s3.amazonaws.com/Sole_House/2021/04/16/3004-3.jpg"/>
        <filter val="https://kpvimages.s3.amazonaws.com/Sole_House/2021/04/16/3004-4.jpg"/>
        <filter val="https://kpvimages.s3.amazonaws.com/Sole_House/2021/04/16/3004-5.jpg"/>
        <filter val="https://kpvimages.s3.amazonaws.com/Sole_House/2021/04/16/3005.jpg"/>
        <filter val="https://kpvimages.s3.amazonaws.com/Sole_House/2021/04/16/3005-1.jpg"/>
        <filter val="https://kpvimages.s3.amazonaws.com/Sole_House/2021/04/16/3005-3.jpg"/>
        <filter val="https://kpvimages.s3.amazonaws.com/Sole_House/2021/04/16/3005-4.jpg"/>
        <filter val="https://kpvimages.s3.amazonaws.com/Sole_House/2021/04/16/3007-1.JPG"/>
        <filter val="https://kpvimages.s3.amazonaws.com/Sole_House/2021/04/16/3007-2.JPG"/>
        <filter val="https://kpvimages.s3.amazonaws.com/Sole_House/2021/04/16/3007-3.JPG"/>
        <filter val="https://kpvimages.s3.amazonaws.com/Sole_House/2021/04/16/3007-4.JPG"/>
        <filter val="https://kpvimages.s3.amazonaws.com/Sole_House/2021/04/16/3007-6.JPG"/>
        <filter val="https://kpvimages.s3.amazonaws.com/Sole_House/2021/04/16/3008-1.JPG"/>
        <filter val="https://kpvimages.s3.amazonaws.com/Sole_House/2021/04/16/3008-2.JPG"/>
        <filter val="https://kpvimages.s3.amazonaws.com/Sole_House/2021/04/16/3008-3.JPG"/>
        <filter val="https://kpvimages.s3.amazonaws.com/Sole_House/2021/04/16/3009-1.JPG"/>
        <filter val="https://kpvimages.s3.amazonaws.com/Sole_House/2021/04/16/3009-2.JPG"/>
        <filter val="https://kpvimages.s3.amazonaws.com/Sole_House/2021/04/16/3009-3.JPG"/>
        <filter val="https://kpvimages.s3.amazonaws.com/Sole_House/2021/04/16/3010-1.JPG"/>
        <filter val="https://kpvimages.s3.amazonaws.com/Sole_House/2021/04/16/3010-2.JPG"/>
        <filter val="https://kpvimages.s3.amazonaws.com/Sole_House/2021/04/16/3010-3.JPG"/>
        <filter val="https://kpvimages.s3.amazonaws.com/Sole_House/2021/04/16/3010-4.JPG"/>
        <filter val="https://kpvimages.s3.amazonaws.com/Sole_House/2021/04/16/3011-1.JPG"/>
        <filter val="https://kpvimages.s3.amazonaws.com/Sole_House/2021/04/16/3011-2.JPG"/>
        <filter val="https://kpvimages.s3.amazonaws.com/Sole_House/2021/04/16/3011-3.JPG"/>
        <filter val="https://kpvimages.s3.amazonaws.com/Sole_House/2021/04/16/3011-5.JPG"/>
        <filter val="https://kpvimages.s3.amazonaws.com/Sole_House/2021/04/16/3011-6.JPG"/>
        <filter val="https://kpvimages.s3.amazonaws.com/Sole_House/2021/04/16/3012.jpg"/>
        <filter val="https://kpvimages.s3.amazonaws.com/Sole_House/2021/04/16/3012-1.jpg"/>
        <filter val="https://kpvimages.s3.amazonaws.com/Sole_House/2021/04/16/3012-2.jpg"/>
        <filter val="https://kpvimages.s3.amazonaws.com/Sole_House/2021/04/16/3012-3.jpg"/>
        <filter val="https://kpvimages.s3.amazonaws.com/Sole_House/2021/04/16/3012-4.jpg"/>
        <filter val="https://kpvimages.s3.amazonaws.com/Sole_House/2021/04/16/3012-5.jpg"/>
        <filter val="https://kpvimages.s3.amazonaws.com/Sole_House/2021/04/16/3013.jpg"/>
        <filter val="https://kpvimages.s3.amazonaws.com/Sole_House/2021/04/16/3013-2.jpg"/>
        <filter val="https://kpvimages.s3.amazonaws.com/Sole_House/2021/04/16/3013-3.jpg"/>
        <filter val="https://kpvimages.s3.amazonaws.com/Sole_House/2021/04/16/3013-4.jpg"/>
        <filter val="https://kpvimages.s3.amazonaws.com/Sole_House/2021/04/16/3013-5.jpg"/>
        <filter val="https://kpvimages.s3.amazonaws.com/Sole_House/2021/04/16/3013-6.jpg"/>
        <filter val="https://kpvimages.s3.amazonaws.com/Sole_House/2021/04/16/3014.jpg"/>
        <filter val="https://kpvimages.s3.amazonaws.com/Sole_House/2021/04/16/3014-1.jpg"/>
        <filter val="https://kpvimages.s3.amazonaws.com/Sole_House/2021/04/16/3014-2.jpg"/>
        <filter val="https://kpvimages.s3.amazonaws.com/Sole_House/2021/04/16/3014-3.jpg"/>
        <filter val="https://kpvimages.s3.amazonaws.com/Sole_House/2021/04/16/3014-4.jpg"/>
        <filter val="https://kpvimages.s3.amazonaws.com/Sole_House/2021/04/16/3014-5.jpg"/>
        <filter val="https://kpvimages.s3.amazonaws.com/Sole_House/2021/04/16/3015.jpg"/>
        <filter val="https://kpvimages.s3.amazonaws.com/Sole_House/2021/04/16/3015-1.jpg"/>
        <filter val="https://kpvimages.s3.amazonaws.com/Sole_House/2021/04/16/3015-2.jpg"/>
        <filter val="https://kpvimages.s3.amazonaws.com/Sole_House/2021/04/16/3015-3.jpg"/>
        <filter val="https://kpvimages.s3.amazonaws.com/Sole_House/2021/04/16/3015-4.jpg"/>
        <filter val="https://kpvimages.s3.amazonaws.com/Sole_House/2021/04/16/3015-5.jpg"/>
        <filter val="https://kpvimages.s3.amazonaws.com/Sole_House/2021/04/16/3016.jpg"/>
        <filter val="https://kpvimages.s3.amazonaws.com/Sole_House/2021/04/16/3016-3.jpg"/>
        <filter val="https://kpvimages.s3.amazonaws.com/Sole_House/2021/04/16/3016-4.jpg"/>
        <filter val="https://kpvimages.s3.amazonaws.com/Sole_House/2021/04/16/3016-5.jpg"/>
        <filter val="https://kpvimages.s3.amazonaws.com/Sole_House/2021/04/16/3016-6.jpg"/>
        <filter val="https://kpvimages.s3.amazonaws.com/Sole_House/2021/04/16/3017.jpg"/>
        <filter val="https://kpvimages.s3.amazonaws.com/Sole_House/2021/04/16/3017-1.jpg"/>
        <filter val="https://kpvimages.s3.amazonaws.com/Sole_House/2021/04/16/3017-3.jpg"/>
        <filter val="https://kpvimages.s3.amazonaws.com/Sole_House/2021/04/16/3017-4.jpg"/>
        <filter val="https://kpvimages.s3.amazonaws.com/Sole_House/2021/04/16/3017-6.jpg"/>
        <filter val="https://kpvimages.s3.amazonaws.com/Sole_House/2021/04/16/3018.jpg"/>
        <filter val="https://kpvimages.s3.amazonaws.com/Sole_House/2021/04/16/3018-1.jpg"/>
        <filter val="https://kpvimages.s3.amazonaws.com/Sole_House/2021/04/16/3018-3.jpg"/>
        <filter val="https://kpvimages.s3.amazonaws.com/Sole_House/2021/04/16/3018-4.jpg"/>
        <filter val="https://kpvimages.s3.amazonaws.com/Sole_House/2021/04/16/3018-5.jpg"/>
        <filter val="https://kpvimages.s3.amazonaws.com/Sole_House/2021/04/16/3019%20.jpg"/>
        <filter val="https://kpvimages.s3.amazonaws.com/Sole_House/2021/04/16/3019-2.jpg"/>
        <filter val="https://kpvimages.s3.amazonaws.com/Sole_House/2021/04/16/3019-3.jpg"/>
        <filter val="https://kpvimages.s3.amazonaws.com/Sole_House/2021/04/16/3035.jpg"/>
        <filter val="https://kpvimages.s3.amazonaws.com/Sole_House/2021/04/16/3035-1.jpg"/>
        <filter val="https://kpvimages.s3.amazonaws.com/Sole_House/2021/04/16/3035-2.jpg"/>
        <filter val="https://kpvimages.s3.amazonaws.com/Sole_House/2021/04/16/3035-3.jpg"/>
        <filter val="https://kpvimages.s3.amazonaws.com/Sole_House/2021/04/16/3036.jpg"/>
        <filter val="https://kpvimages.s3.amazonaws.com/Sole_House/2021/04/16/3036-1.jpg"/>
        <filter val="https://kpvimages.s3.amazonaws.com/Sole_House/2021/04/16/3036-2.jpg"/>
        <filter val="https://kpvimages.s3.amazonaws.com/Sole_House/2021/04/16/3036-4.jpg"/>
        <filter val="https://kpvimages.s3.amazonaws.com/Sole_House/2021/04/16/3037.jpg"/>
        <filter val="https://kpvimages.s3.amazonaws.com/Sole_House/2021/04/16/3037-1.jpg"/>
        <filter val="https://kpvimages.s3.amazonaws.com/Sole_House/2021/04/16/3037-2.jpg"/>
        <filter val="https://kpvimages.s3.amazonaws.com/Sole_House/2021/04/16/3037-3.JPG"/>
        <filter val="https://kpvimages.s3.amazonaws.com/Sole_House/2021/04/16/3037-4.jpg"/>
        <filter val="https://kpvimages.s3.amazonaws.com/Sole_House/2021/04/16/3038.jpg"/>
        <filter val="https://kpvimages.s3.amazonaws.com/Sole_House/2021/04/16/3038-1.jpg"/>
        <filter val="https://kpvimages.s3.amazonaws.com/Sole_House/2021/04/16/3038-2.jpg"/>
        <filter val="https://kpvimages.s3.amazonaws.com/Sole_House/2021/04/16/3038-3.jpg"/>
        <filter val="https://kpvimages.s3.amazonaws.com/Sole_House/2021/04/16/3039.jpg"/>
        <filter val="https://kpvimages.s3.amazonaws.com/Sole_House/2021/04/16/3039-1.jpg"/>
        <filter val="https://kpvimages.s3.amazonaws.com/Sole_House/2021/04/16/3039-2.jpg"/>
        <filter val="https://kpvimages.s3.amazonaws.com/Sole_House/2021/04/16/3040.jpg"/>
        <filter val="https://kpvimages.s3.amazonaws.com/Sole_House/2021/04/16/3040-1.jpg"/>
        <filter val="https://kpvimages.s3.amazonaws.com/Sole_House/2021/04/16/3040-2.jpg"/>
        <filter val="https://kpvimages.s3.amazonaws.com/Sole_House/2021/04/16/3041.jpg"/>
        <filter val="https://kpvimages.s3.amazonaws.com/Sole_House/2021/04/16/3041-2.jpg"/>
        <filter val="https://kpvimages.s3.amazonaws.com/Sole_House/2021/04/16/3041-3.jpg"/>
        <filter val="https://kpvimages.s3.amazonaws.com/Sole_House/2021/04/16/3041-4.jpg"/>
        <filter val="https://kpvimages.s3.amazonaws.com/Sole_House/2021/04/16/3051.jpg"/>
        <filter val="https://kpvimages.s3.amazonaws.com/Sole_House/2021/04/16/3051-1.jpg"/>
        <filter val="https://kpvimages.s3.amazonaws.com/Sole_House/2021/04/16/3051-2.jpg"/>
        <filter val="https://kpvimages.s3.amazonaws.com/Sole_House/2021/04/16/3051-3.jpg"/>
        <filter val="https://kpvimages.s3.amazonaws.com/Sole_House/2021/04/16/3052.jpg"/>
        <filter val="https://kpvimages.s3.amazonaws.com/Sole_House/2021/04/16/3052-1.jpg"/>
        <filter val="https://kpvimages.s3.amazonaws.com/Sole_House/2021/04/16/3053.jpg"/>
        <filter val="https://kpvimages.s3.amazonaws.com/Sole_House/2021/04/16/3053-1.jpg"/>
        <filter val="https://kpvimages.s3.amazonaws.com/Sole_House/2021/04/16/3053-3.jpg"/>
        <filter val="https://kpvimages.s3.amazonaws.com/Sole_House/2021/04/16/3053-4.jpg"/>
        <filter val="https://kpvimages.s3.amazonaws.com/Sole_House/2021/04/16/3054.jpg"/>
        <filter val="https://kpvimages.s3.amazonaws.com/Sole_House/2021/04/16/3054-1.jpg"/>
        <filter val="https://kpvimages.s3.amazonaws.com/Sole_House/2021/04/16/3055.jpg"/>
        <filter val="https://kpvimages.s3.amazonaws.com/Sole_House/2021/04/16/3055-1.jpg"/>
        <filter val="https://kpvimages.s3.amazonaws.com/Sole_House/2021/04/16/3055-2.jpg"/>
        <filter val="https://kpvimages.s3.amazonaws.com/Sole_House/2021/04/16/3055-3.jpg"/>
        <filter val="https://kpvimages.s3.amazonaws.com/Sole_House/2021/04/16/3056.jpg"/>
        <filter val="https://kpvimages.s3.amazonaws.com/Sole_House/2021/04/16/3056-1.jpg"/>
        <filter val="https://kpvimages.s3.amazonaws.com/Sole_House/2021/04/16/3056-2.jpg"/>
        <filter val="https://kpvimages.s3.amazonaws.com/Sole_House/2021/04/16/3056-3.jpg"/>
        <filter val="https://kpvimages.s3.amazonaws.com/Sole_House/2021/04/16/3057.jpg"/>
        <filter val="https://kpvimages.s3.amazonaws.com/Sole_House/2021/04/16/3057-1.jpg"/>
        <filter val="https://kpvimages.s3.amazonaws.com/Sole_House/2021/04/16/3057-2.jpg"/>
        <filter val="https://kpvimages.s3.amazonaws.com/Sole_House/2021/04/16/3057-3.jpg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259"/>
  <sheetViews>
    <sheetView tabSelected="1" workbookViewId="0">
      <selection activeCell="B6" sqref="B6"/>
    </sheetView>
  </sheetViews>
  <sheetFormatPr defaultRowHeight="15"/>
  <cols>
    <col min="1" max="1" width="59.28515625" bestFit="1" customWidth="1"/>
    <col min="2" max="2" width="53.28515625" bestFit="1" customWidth="1"/>
    <col min="3" max="3" width="9.140625" style="1"/>
    <col min="4" max="4" width="16.85546875" customWidth="1"/>
    <col min="27" max="27" width="67.85546875" bestFit="1" customWidth="1"/>
    <col min="48" max="48" width="11" style="2" bestFit="1" customWidth="1"/>
  </cols>
  <sheetData>
    <row r="1" spans="1:48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2" t="s">
        <v>47</v>
      </c>
    </row>
    <row r="2" spans="1:48" s="2" customFormat="1">
      <c r="A2" s="2" t="s">
        <v>1047</v>
      </c>
      <c r="B2" s="2" t="s">
        <v>924</v>
      </c>
      <c r="C2" s="3" t="s">
        <v>1002</v>
      </c>
      <c r="D2" t="s">
        <v>48</v>
      </c>
      <c r="E2" s="2" t="s">
        <v>49</v>
      </c>
      <c r="F2" s="2" t="s">
        <v>925</v>
      </c>
      <c r="G2" t="b">
        <v>1</v>
      </c>
      <c r="H2" t="s">
        <v>50</v>
      </c>
      <c r="I2" s="2">
        <v>6</v>
      </c>
      <c r="N2" s="2" t="s">
        <v>57</v>
      </c>
      <c r="O2">
        <v>1000</v>
      </c>
      <c r="P2" t="s">
        <v>51</v>
      </c>
      <c r="Q2">
        <v>1</v>
      </c>
      <c r="R2" t="s">
        <v>52</v>
      </c>
      <c r="S2" t="s">
        <v>53</v>
      </c>
      <c r="T2" s="2">
        <v>2350</v>
      </c>
      <c r="V2" t="b">
        <v>1</v>
      </c>
      <c r="W2" t="b">
        <v>1</v>
      </c>
      <c r="Y2" s="10" t="s">
        <v>539</v>
      </c>
      <c r="Z2">
        <v>1</v>
      </c>
      <c r="AA2" s="2" t="s">
        <v>754</v>
      </c>
      <c r="AB2" t="b">
        <v>0</v>
      </c>
      <c r="AG2" s="2" t="s">
        <v>840</v>
      </c>
      <c r="AH2" s="2" t="s">
        <v>841</v>
      </c>
      <c r="AS2" t="s">
        <v>54</v>
      </c>
      <c r="AV2" s="2">
        <v>1000000170</v>
      </c>
    </row>
    <row r="3" spans="1:48" s="2" customFormat="1">
      <c r="A3" s="2" t="s">
        <v>1047</v>
      </c>
      <c r="C3" s="3"/>
      <c r="D3" t="s">
        <v>48</v>
      </c>
      <c r="F3" s="2" t="s">
        <v>925</v>
      </c>
      <c r="G3"/>
      <c r="H3"/>
      <c r="I3" s="2">
        <v>7</v>
      </c>
      <c r="N3" s="2" t="s">
        <v>58</v>
      </c>
      <c r="O3">
        <v>1000</v>
      </c>
      <c r="P3" t="s">
        <v>51</v>
      </c>
      <c r="Q3">
        <v>1</v>
      </c>
      <c r="R3" t="s">
        <v>52</v>
      </c>
      <c r="S3" t="s">
        <v>53</v>
      </c>
      <c r="T3" s="2">
        <v>2350</v>
      </c>
      <c r="V3" t="b">
        <v>1</v>
      </c>
      <c r="W3" t="b">
        <v>1</v>
      </c>
      <c r="Y3" s="10" t="s">
        <v>540</v>
      </c>
      <c r="Z3">
        <v>2</v>
      </c>
      <c r="AA3" s="2" t="s">
        <v>755</v>
      </c>
      <c r="AB3"/>
      <c r="AS3" t="s">
        <v>54</v>
      </c>
      <c r="AV3" s="2">
        <v>1000000170</v>
      </c>
    </row>
    <row r="4" spans="1:48" s="2" customFormat="1">
      <c r="A4" s="2" t="s">
        <v>1047</v>
      </c>
      <c r="C4" s="3"/>
      <c r="D4" t="s">
        <v>48</v>
      </c>
      <c r="F4" s="2" t="s">
        <v>925</v>
      </c>
      <c r="G4"/>
      <c r="H4"/>
      <c r="I4" s="2">
        <v>8</v>
      </c>
      <c r="N4" s="2" t="s">
        <v>59</v>
      </c>
      <c r="O4">
        <v>1000</v>
      </c>
      <c r="P4" t="s">
        <v>51</v>
      </c>
      <c r="Q4">
        <v>1</v>
      </c>
      <c r="R4" t="s">
        <v>52</v>
      </c>
      <c r="S4" t="s">
        <v>53</v>
      </c>
      <c r="T4" s="2">
        <v>2350</v>
      </c>
      <c r="V4" t="b">
        <v>1</v>
      </c>
      <c r="W4" t="b">
        <v>1</v>
      </c>
      <c r="Y4" s="10" t="s">
        <v>541</v>
      </c>
      <c r="Z4">
        <v>3</v>
      </c>
      <c r="AA4" s="2" t="s">
        <v>448</v>
      </c>
      <c r="AB4"/>
      <c r="AS4" t="s">
        <v>54</v>
      </c>
      <c r="AV4" s="2">
        <v>1000000170</v>
      </c>
    </row>
    <row r="5" spans="1:48" s="2" customFormat="1">
      <c r="A5" s="2" t="s">
        <v>1047</v>
      </c>
      <c r="C5" s="3"/>
      <c r="D5" t="s">
        <v>48</v>
      </c>
      <c r="F5" s="2" t="s">
        <v>925</v>
      </c>
      <c r="G5"/>
      <c r="H5"/>
      <c r="I5" s="2">
        <v>9</v>
      </c>
      <c r="N5" s="2" t="s">
        <v>60</v>
      </c>
      <c r="O5">
        <v>1000</v>
      </c>
      <c r="P5" t="s">
        <v>51</v>
      </c>
      <c r="Q5">
        <v>1</v>
      </c>
      <c r="R5" t="s">
        <v>52</v>
      </c>
      <c r="S5" t="s">
        <v>53</v>
      </c>
      <c r="T5" s="2">
        <v>2350</v>
      </c>
      <c r="V5" t="b">
        <v>1</v>
      </c>
      <c r="W5" t="b">
        <v>1</v>
      </c>
      <c r="Y5" s="10" t="s">
        <v>542</v>
      </c>
      <c r="Z5">
        <v>4</v>
      </c>
      <c r="AA5" s="2" t="s">
        <v>756</v>
      </c>
      <c r="AB5"/>
      <c r="AS5" t="s">
        <v>54</v>
      </c>
      <c r="AV5" s="2">
        <v>1000000170</v>
      </c>
    </row>
    <row r="6" spans="1:48" s="2" customFormat="1">
      <c r="A6" s="2" t="s">
        <v>1047</v>
      </c>
      <c r="C6" s="3"/>
      <c r="D6" t="s">
        <v>48</v>
      </c>
      <c r="F6" s="2" t="s">
        <v>925</v>
      </c>
      <c r="G6"/>
      <c r="H6"/>
      <c r="I6" s="2">
        <v>10</v>
      </c>
      <c r="N6" s="2" t="s">
        <v>61</v>
      </c>
      <c r="O6">
        <v>1000</v>
      </c>
      <c r="P6" t="s">
        <v>51</v>
      </c>
      <c r="Q6">
        <v>1</v>
      </c>
      <c r="R6" t="s">
        <v>52</v>
      </c>
      <c r="S6" t="s">
        <v>53</v>
      </c>
      <c r="T6" s="2">
        <v>2350</v>
      </c>
      <c r="V6" t="b">
        <v>1</v>
      </c>
      <c r="W6" t="b">
        <v>1</v>
      </c>
      <c r="Y6" s="10"/>
      <c r="Z6"/>
      <c r="AB6"/>
      <c r="AS6" t="s">
        <v>54</v>
      </c>
      <c r="AV6" s="2">
        <v>1000000170</v>
      </c>
    </row>
    <row r="7" spans="1:48" s="2" customFormat="1">
      <c r="A7" s="2" t="s">
        <v>1047</v>
      </c>
      <c r="C7" s="3"/>
      <c r="D7" t="s">
        <v>48</v>
      </c>
      <c r="F7" s="2" t="s">
        <v>925</v>
      </c>
      <c r="G7"/>
      <c r="H7"/>
      <c r="I7" s="2">
        <v>11</v>
      </c>
      <c r="N7" s="2" t="s">
        <v>62</v>
      </c>
      <c r="O7">
        <v>1000</v>
      </c>
      <c r="P7" t="s">
        <v>51</v>
      </c>
      <c r="Q7">
        <v>1</v>
      </c>
      <c r="R7" t="s">
        <v>52</v>
      </c>
      <c r="S7" t="s">
        <v>53</v>
      </c>
      <c r="T7" s="2">
        <v>2350</v>
      </c>
      <c r="V7" t="b">
        <v>1</v>
      </c>
      <c r="W7" t="b">
        <v>1</v>
      </c>
      <c r="Y7" s="10"/>
      <c r="Z7"/>
      <c r="AB7"/>
      <c r="AS7" t="s">
        <v>54</v>
      </c>
      <c r="AV7" s="2">
        <v>1000000170</v>
      </c>
    </row>
    <row r="8" spans="1:48" s="2" customFormat="1">
      <c r="A8" s="2" t="s">
        <v>1048</v>
      </c>
      <c r="B8" s="2" t="s">
        <v>1046</v>
      </c>
      <c r="C8" s="3" t="s">
        <v>1003</v>
      </c>
      <c r="D8" t="s">
        <v>48</v>
      </c>
      <c r="E8" s="2" t="s">
        <v>49</v>
      </c>
      <c r="F8" s="2" t="s">
        <v>926</v>
      </c>
      <c r="G8" t="b">
        <v>1</v>
      </c>
      <c r="H8" t="s">
        <v>50</v>
      </c>
      <c r="I8" s="2">
        <v>6</v>
      </c>
      <c r="N8" s="2" t="s">
        <v>63</v>
      </c>
      <c r="O8">
        <v>1000</v>
      </c>
      <c r="P8" t="s">
        <v>51</v>
      </c>
      <c r="Q8">
        <v>1</v>
      </c>
      <c r="R8" t="s">
        <v>52</v>
      </c>
      <c r="S8" t="s">
        <v>53</v>
      </c>
      <c r="T8" s="2">
        <v>2350</v>
      </c>
      <c r="V8" t="b">
        <v>1</v>
      </c>
      <c r="W8" t="b">
        <v>1</v>
      </c>
      <c r="Y8" s="10" t="s">
        <v>544</v>
      </c>
      <c r="Z8">
        <v>1</v>
      </c>
      <c r="AA8" s="2" t="s">
        <v>1045</v>
      </c>
      <c r="AB8" t="b">
        <v>0</v>
      </c>
      <c r="AG8" s="2" t="s">
        <v>895</v>
      </c>
      <c r="AH8" s="2" t="s">
        <v>842</v>
      </c>
      <c r="AS8" t="s">
        <v>54</v>
      </c>
      <c r="AV8" s="2">
        <v>1000000170</v>
      </c>
    </row>
    <row r="9" spans="1:48" s="2" customFormat="1">
      <c r="A9" s="2" t="s">
        <v>1048</v>
      </c>
      <c r="C9" s="3"/>
      <c r="D9" t="s">
        <v>48</v>
      </c>
      <c r="F9" s="2" t="s">
        <v>926</v>
      </c>
      <c r="G9"/>
      <c r="H9"/>
      <c r="I9" s="2">
        <v>7</v>
      </c>
      <c r="N9" s="2" t="s">
        <v>64</v>
      </c>
      <c r="O9">
        <v>1000</v>
      </c>
      <c r="P9" t="s">
        <v>51</v>
      </c>
      <c r="Q9">
        <v>1</v>
      </c>
      <c r="R9" t="s">
        <v>52</v>
      </c>
      <c r="S9" t="s">
        <v>53</v>
      </c>
      <c r="T9" s="2">
        <v>2350</v>
      </c>
      <c r="V9" t="b">
        <v>1</v>
      </c>
      <c r="W9" t="b">
        <v>1</v>
      </c>
      <c r="Y9" s="10" t="s">
        <v>545</v>
      </c>
      <c r="Z9">
        <v>2</v>
      </c>
      <c r="AA9" s="10" t="s">
        <v>757</v>
      </c>
      <c r="AB9"/>
      <c r="AS9" t="s">
        <v>54</v>
      </c>
      <c r="AV9" s="2">
        <v>1000000170</v>
      </c>
    </row>
    <row r="10" spans="1:48" s="2" customFormat="1">
      <c r="A10" s="2" t="s">
        <v>1048</v>
      </c>
      <c r="C10" s="3"/>
      <c r="D10" t="s">
        <v>48</v>
      </c>
      <c r="F10" s="2" t="s">
        <v>926</v>
      </c>
      <c r="G10"/>
      <c r="H10"/>
      <c r="I10" s="2">
        <v>8</v>
      </c>
      <c r="N10" s="2" t="s">
        <v>65</v>
      </c>
      <c r="O10">
        <v>1000</v>
      </c>
      <c r="P10" t="s">
        <v>51</v>
      </c>
      <c r="Q10">
        <v>1</v>
      </c>
      <c r="R10" t="s">
        <v>52</v>
      </c>
      <c r="S10" t="s">
        <v>53</v>
      </c>
      <c r="T10" s="2">
        <v>2350</v>
      </c>
      <c r="V10" t="b">
        <v>1</v>
      </c>
      <c r="W10" t="b">
        <v>1</v>
      </c>
      <c r="Y10" s="10" t="s">
        <v>546</v>
      </c>
      <c r="Z10">
        <v>3</v>
      </c>
      <c r="AA10" s="10" t="s">
        <v>758</v>
      </c>
      <c r="AB10"/>
      <c r="AS10" t="s">
        <v>54</v>
      </c>
      <c r="AV10" s="2">
        <v>1000000170</v>
      </c>
    </row>
    <row r="11" spans="1:48" s="2" customFormat="1">
      <c r="A11" s="2" t="s">
        <v>1048</v>
      </c>
      <c r="C11" s="3"/>
      <c r="D11" t="s">
        <v>48</v>
      </c>
      <c r="F11" s="2" t="s">
        <v>926</v>
      </c>
      <c r="G11"/>
      <c r="H11"/>
      <c r="I11" s="2">
        <v>9</v>
      </c>
      <c r="N11" s="2" t="s">
        <v>66</v>
      </c>
      <c r="O11">
        <v>1000</v>
      </c>
      <c r="P11" t="s">
        <v>51</v>
      </c>
      <c r="Q11">
        <v>1</v>
      </c>
      <c r="R11" t="s">
        <v>52</v>
      </c>
      <c r="S11" t="s">
        <v>53</v>
      </c>
      <c r="T11" s="2">
        <v>2350</v>
      </c>
      <c r="V11" t="b">
        <v>1</v>
      </c>
      <c r="W11" t="b">
        <v>1</v>
      </c>
      <c r="Y11" s="10" t="s">
        <v>547</v>
      </c>
      <c r="Z11">
        <v>4</v>
      </c>
      <c r="AA11" s="10" t="s">
        <v>454</v>
      </c>
      <c r="AB11"/>
      <c r="AS11" t="s">
        <v>54</v>
      </c>
      <c r="AV11" s="2">
        <v>1000000170</v>
      </c>
    </row>
    <row r="12" spans="1:48" s="2" customFormat="1">
      <c r="A12" s="2" t="s">
        <v>1048</v>
      </c>
      <c r="C12" s="3"/>
      <c r="D12" t="s">
        <v>48</v>
      </c>
      <c r="F12" s="2" t="s">
        <v>926</v>
      </c>
      <c r="G12"/>
      <c r="H12"/>
      <c r="I12" s="2">
        <v>10</v>
      </c>
      <c r="N12" s="2" t="s">
        <v>67</v>
      </c>
      <c r="O12">
        <v>1000</v>
      </c>
      <c r="P12" t="s">
        <v>51</v>
      </c>
      <c r="Q12">
        <v>1</v>
      </c>
      <c r="R12" t="s">
        <v>52</v>
      </c>
      <c r="S12" t="s">
        <v>53</v>
      </c>
      <c r="T12" s="2">
        <v>2350</v>
      </c>
      <c r="V12" t="b">
        <v>1</v>
      </c>
      <c r="W12" t="b">
        <v>1</v>
      </c>
      <c r="Y12" s="10"/>
      <c r="Z12"/>
      <c r="AA12" s="10"/>
      <c r="AB12"/>
      <c r="AS12" t="s">
        <v>54</v>
      </c>
      <c r="AV12" s="2">
        <v>1000000170</v>
      </c>
    </row>
    <row r="13" spans="1:48" s="2" customFormat="1">
      <c r="A13" s="2" t="s">
        <v>1048</v>
      </c>
      <c r="C13" s="3"/>
      <c r="D13" t="s">
        <v>48</v>
      </c>
      <c r="F13" s="2" t="s">
        <v>926</v>
      </c>
      <c r="G13"/>
      <c r="H13"/>
      <c r="I13" s="2">
        <v>11</v>
      </c>
      <c r="N13" s="2" t="s">
        <v>68</v>
      </c>
      <c r="O13">
        <v>1000</v>
      </c>
      <c r="P13" t="s">
        <v>51</v>
      </c>
      <c r="Q13">
        <v>1</v>
      </c>
      <c r="R13" t="s">
        <v>52</v>
      </c>
      <c r="S13" t="s">
        <v>53</v>
      </c>
      <c r="T13" s="2">
        <v>2350</v>
      </c>
      <c r="V13" t="b">
        <v>1</v>
      </c>
      <c r="W13" t="b">
        <v>1</v>
      </c>
      <c r="Y13" s="10"/>
      <c r="Z13"/>
      <c r="AA13" s="10"/>
      <c r="AB13"/>
      <c r="AS13" t="s">
        <v>54</v>
      </c>
      <c r="AV13" s="2">
        <v>1000000170</v>
      </c>
    </row>
    <row r="14" spans="1:48" s="2" customFormat="1">
      <c r="A14" s="2" t="s">
        <v>1049</v>
      </c>
      <c r="B14" s="2" t="s">
        <v>927</v>
      </c>
      <c r="C14" s="3" t="s">
        <v>1004</v>
      </c>
      <c r="D14" t="s">
        <v>48</v>
      </c>
      <c r="E14" s="2" t="s">
        <v>49</v>
      </c>
      <c r="F14" s="2" t="s">
        <v>925</v>
      </c>
      <c r="G14" t="b">
        <v>1</v>
      </c>
      <c r="H14" t="s">
        <v>50</v>
      </c>
      <c r="I14" s="2">
        <v>6</v>
      </c>
      <c r="N14" s="2" t="s">
        <v>69</v>
      </c>
      <c r="O14">
        <v>1000</v>
      </c>
      <c r="P14" t="s">
        <v>51</v>
      </c>
      <c r="Q14">
        <v>1</v>
      </c>
      <c r="R14" t="s">
        <v>52</v>
      </c>
      <c r="S14" t="s">
        <v>53</v>
      </c>
      <c r="T14" s="2">
        <v>2350</v>
      </c>
      <c r="V14" t="b">
        <v>1</v>
      </c>
      <c r="W14" t="b">
        <v>1</v>
      </c>
      <c r="Y14" s="10" t="s">
        <v>548</v>
      </c>
      <c r="Z14">
        <v>1</v>
      </c>
      <c r="AA14" s="2" t="s">
        <v>759</v>
      </c>
      <c r="AB14" t="b">
        <v>0</v>
      </c>
      <c r="AG14" s="2" t="s">
        <v>843</v>
      </c>
      <c r="AH14" s="2" t="s">
        <v>844</v>
      </c>
      <c r="AS14" t="s">
        <v>54</v>
      </c>
      <c r="AV14" s="2">
        <v>1000000170</v>
      </c>
    </row>
    <row r="15" spans="1:48" s="2" customFormat="1">
      <c r="A15" s="2" t="s">
        <v>1049</v>
      </c>
      <c r="C15" s="3"/>
      <c r="D15" t="s">
        <v>48</v>
      </c>
      <c r="F15" s="2" t="s">
        <v>925</v>
      </c>
      <c r="G15"/>
      <c r="H15"/>
      <c r="I15" s="2">
        <v>7</v>
      </c>
      <c r="N15" s="2" t="s">
        <v>70</v>
      </c>
      <c r="O15">
        <v>1000</v>
      </c>
      <c r="P15" t="s">
        <v>51</v>
      </c>
      <c r="Q15">
        <v>1</v>
      </c>
      <c r="R15" t="s">
        <v>52</v>
      </c>
      <c r="S15" t="s">
        <v>53</v>
      </c>
      <c r="T15" s="2">
        <v>2350</v>
      </c>
      <c r="V15" t="b">
        <v>1</v>
      </c>
      <c r="W15" t="b">
        <v>1</v>
      </c>
      <c r="Y15" s="10" t="s">
        <v>549</v>
      </c>
      <c r="Z15">
        <v>2</v>
      </c>
      <c r="AA15" s="10" t="s">
        <v>760</v>
      </c>
      <c r="AB15"/>
      <c r="AS15" t="s">
        <v>54</v>
      </c>
      <c r="AV15" s="2">
        <v>1000000170</v>
      </c>
    </row>
    <row r="16" spans="1:48" s="2" customFormat="1">
      <c r="A16" s="2" t="s">
        <v>1049</v>
      </c>
      <c r="C16" s="3"/>
      <c r="D16" t="s">
        <v>48</v>
      </c>
      <c r="F16" s="2" t="s">
        <v>925</v>
      </c>
      <c r="G16"/>
      <c r="H16"/>
      <c r="I16" s="2">
        <v>8</v>
      </c>
      <c r="N16" s="2" t="s">
        <v>71</v>
      </c>
      <c r="O16">
        <v>1000</v>
      </c>
      <c r="P16" t="s">
        <v>51</v>
      </c>
      <c r="Q16">
        <v>1</v>
      </c>
      <c r="R16" t="s">
        <v>52</v>
      </c>
      <c r="S16" t="s">
        <v>53</v>
      </c>
      <c r="T16" s="2">
        <v>2350</v>
      </c>
      <c r="V16" t="b">
        <v>1</v>
      </c>
      <c r="W16" t="b">
        <v>1</v>
      </c>
      <c r="Y16" s="10" t="s">
        <v>550</v>
      </c>
      <c r="Z16">
        <v>3</v>
      </c>
      <c r="AA16" s="10" t="s">
        <v>458</v>
      </c>
      <c r="AB16"/>
      <c r="AS16" t="s">
        <v>54</v>
      </c>
      <c r="AV16" s="2">
        <v>1000000170</v>
      </c>
    </row>
    <row r="17" spans="1:48" s="2" customFormat="1">
      <c r="A17" s="2" t="s">
        <v>1049</v>
      </c>
      <c r="C17" s="3"/>
      <c r="D17" t="s">
        <v>48</v>
      </c>
      <c r="F17" s="2" t="s">
        <v>925</v>
      </c>
      <c r="G17"/>
      <c r="H17"/>
      <c r="I17" s="2">
        <v>9</v>
      </c>
      <c r="N17" s="2" t="s">
        <v>72</v>
      </c>
      <c r="O17">
        <v>1000</v>
      </c>
      <c r="P17" t="s">
        <v>51</v>
      </c>
      <c r="Q17">
        <v>1</v>
      </c>
      <c r="R17" t="s">
        <v>52</v>
      </c>
      <c r="S17" t="s">
        <v>53</v>
      </c>
      <c r="T17" s="2">
        <v>2350</v>
      </c>
      <c r="V17" t="b">
        <v>1</v>
      </c>
      <c r="W17" t="b">
        <v>1</v>
      </c>
      <c r="Y17" s="10"/>
      <c r="Z17"/>
      <c r="AA17" s="10"/>
      <c r="AB17"/>
      <c r="AS17" t="s">
        <v>54</v>
      </c>
      <c r="AV17" s="2">
        <v>1000000170</v>
      </c>
    </row>
    <row r="18" spans="1:48" s="2" customFormat="1">
      <c r="A18" s="2" t="s">
        <v>1049</v>
      </c>
      <c r="C18" s="3"/>
      <c r="D18" t="s">
        <v>48</v>
      </c>
      <c r="F18" s="2" t="s">
        <v>925</v>
      </c>
      <c r="G18"/>
      <c r="H18"/>
      <c r="I18" s="2">
        <v>10</v>
      </c>
      <c r="N18" s="2" t="s">
        <v>73</v>
      </c>
      <c r="O18">
        <v>1000</v>
      </c>
      <c r="P18" t="s">
        <v>51</v>
      </c>
      <c r="Q18">
        <v>1</v>
      </c>
      <c r="R18" t="s">
        <v>52</v>
      </c>
      <c r="S18" t="s">
        <v>53</v>
      </c>
      <c r="T18" s="2">
        <v>2350</v>
      </c>
      <c r="V18" t="b">
        <v>1</v>
      </c>
      <c r="W18" t="b">
        <v>1</v>
      </c>
      <c r="Y18" s="10"/>
      <c r="Z18"/>
      <c r="AA18" s="10"/>
      <c r="AB18"/>
      <c r="AS18" t="s">
        <v>54</v>
      </c>
      <c r="AV18" s="2">
        <v>1000000170</v>
      </c>
    </row>
    <row r="19" spans="1:48" s="2" customFormat="1">
      <c r="A19" s="2" t="s">
        <v>1049</v>
      </c>
      <c r="C19" s="3"/>
      <c r="D19" t="s">
        <v>48</v>
      </c>
      <c r="F19" s="2" t="s">
        <v>925</v>
      </c>
      <c r="G19"/>
      <c r="H19"/>
      <c r="I19" s="2">
        <v>11</v>
      </c>
      <c r="N19" s="2" t="s">
        <v>74</v>
      </c>
      <c r="O19">
        <v>1000</v>
      </c>
      <c r="P19" t="s">
        <v>51</v>
      </c>
      <c r="Q19">
        <v>1</v>
      </c>
      <c r="R19" t="s">
        <v>52</v>
      </c>
      <c r="S19" t="s">
        <v>53</v>
      </c>
      <c r="T19" s="2">
        <v>2350</v>
      </c>
      <c r="V19" t="b">
        <v>1</v>
      </c>
      <c r="W19" t="b">
        <v>1</v>
      </c>
      <c r="Y19" s="10"/>
      <c r="Z19"/>
      <c r="AA19" s="10"/>
      <c r="AB19"/>
      <c r="AS19" t="s">
        <v>54</v>
      </c>
      <c r="AV19" s="2">
        <v>1000000170</v>
      </c>
    </row>
    <row r="20" spans="1:48" s="2" customFormat="1">
      <c r="A20" s="2" t="s">
        <v>1050</v>
      </c>
      <c r="B20" s="2" t="s">
        <v>928</v>
      </c>
      <c r="C20" s="3" t="s">
        <v>1005</v>
      </c>
      <c r="D20" t="s">
        <v>48</v>
      </c>
      <c r="E20" s="2" t="s">
        <v>49</v>
      </c>
      <c r="F20" s="2" t="s">
        <v>929</v>
      </c>
      <c r="G20" t="b">
        <v>1</v>
      </c>
      <c r="H20" t="s">
        <v>50</v>
      </c>
      <c r="I20" s="2">
        <v>6</v>
      </c>
      <c r="N20" s="2" t="s">
        <v>75</v>
      </c>
      <c r="O20">
        <v>1000</v>
      </c>
      <c r="P20" t="s">
        <v>51</v>
      </c>
      <c r="Q20">
        <v>1</v>
      </c>
      <c r="R20" t="s">
        <v>52</v>
      </c>
      <c r="S20" t="s">
        <v>53</v>
      </c>
      <c r="T20" s="2">
        <v>2350</v>
      </c>
      <c r="V20" t="b">
        <v>1</v>
      </c>
      <c r="W20" t="b">
        <v>1</v>
      </c>
      <c r="Y20" s="10" t="s">
        <v>551</v>
      </c>
      <c r="Z20">
        <v>1</v>
      </c>
      <c r="AA20" s="2" t="s">
        <v>761</v>
      </c>
      <c r="AB20" t="b">
        <v>0</v>
      </c>
      <c r="AG20" s="2" t="s">
        <v>896</v>
      </c>
      <c r="AH20" s="2" t="s">
        <v>845</v>
      </c>
      <c r="AS20" t="s">
        <v>54</v>
      </c>
      <c r="AV20" s="2">
        <v>1000000170</v>
      </c>
    </row>
    <row r="21" spans="1:48" s="2" customFormat="1">
      <c r="A21" s="2" t="s">
        <v>1050</v>
      </c>
      <c r="C21" s="3"/>
      <c r="D21" t="s">
        <v>48</v>
      </c>
      <c r="F21" s="2" t="s">
        <v>929</v>
      </c>
      <c r="G21"/>
      <c r="H21"/>
      <c r="I21" s="2">
        <v>7</v>
      </c>
      <c r="N21" s="2" t="s">
        <v>76</v>
      </c>
      <c r="O21">
        <v>1000</v>
      </c>
      <c r="P21" t="s">
        <v>51</v>
      </c>
      <c r="Q21">
        <v>1</v>
      </c>
      <c r="R21" t="s">
        <v>52</v>
      </c>
      <c r="S21" t="s">
        <v>53</v>
      </c>
      <c r="T21" s="2">
        <v>2350</v>
      </c>
      <c r="V21" t="b">
        <v>1</v>
      </c>
      <c r="W21" t="b">
        <v>1</v>
      </c>
      <c r="Y21" s="10" t="s">
        <v>552</v>
      </c>
      <c r="Z21">
        <v>2</v>
      </c>
      <c r="AA21" s="10" t="s">
        <v>462</v>
      </c>
      <c r="AB21"/>
      <c r="AS21" t="s">
        <v>54</v>
      </c>
      <c r="AV21" s="2">
        <v>1000000170</v>
      </c>
    </row>
    <row r="22" spans="1:48" s="2" customFormat="1">
      <c r="A22" s="2" t="s">
        <v>1050</v>
      </c>
      <c r="C22" s="3"/>
      <c r="D22" t="s">
        <v>48</v>
      </c>
      <c r="F22" s="2" t="s">
        <v>929</v>
      </c>
      <c r="G22"/>
      <c r="H22"/>
      <c r="I22" s="2">
        <v>8</v>
      </c>
      <c r="N22" s="2" t="s">
        <v>77</v>
      </c>
      <c r="O22">
        <v>1000</v>
      </c>
      <c r="P22" t="s">
        <v>51</v>
      </c>
      <c r="Q22">
        <v>1</v>
      </c>
      <c r="R22" t="s">
        <v>52</v>
      </c>
      <c r="S22" t="s">
        <v>53</v>
      </c>
      <c r="T22" s="2">
        <v>2350</v>
      </c>
      <c r="V22" t="b">
        <v>1</v>
      </c>
      <c r="W22" t="b">
        <v>1</v>
      </c>
      <c r="Y22" s="10" t="s">
        <v>553</v>
      </c>
      <c r="Z22">
        <v>3</v>
      </c>
      <c r="AA22" s="10" t="s">
        <v>463</v>
      </c>
      <c r="AB22"/>
      <c r="AS22" t="s">
        <v>54</v>
      </c>
      <c r="AV22" s="2">
        <v>1000000170</v>
      </c>
    </row>
    <row r="23" spans="1:48" s="2" customFormat="1">
      <c r="A23" s="2" t="s">
        <v>1050</v>
      </c>
      <c r="C23" s="3"/>
      <c r="D23" t="s">
        <v>48</v>
      </c>
      <c r="F23" s="2" t="s">
        <v>929</v>
      </c>
      <c r="G23"/>
      <c r="H23"/>
      <c r="I23" s="2">
        <v>9</v>
      </c>
      <c r="N23" s="2" t="s">
        <v>78</v>
      </c>
      <c r="O23">
        <v>1000</v>
      </c>
      <c r="P23" t="s">
        <v>51</v>
      </c>
      <c r="Q23">
        <v>1</v>
      </c>
      <c r="R23" t="s">
        <v>52</v>
      </c>
      <c r="S23" t="s">
        <v>53</v>
      </c>
      <c r="T23" s="2">
        <v>2350</v>
      </c>
      <c r="V23" t="b">
        <v>1</v>
      </c>
      <c r="W23" t="b">
        <v>1</v>
      </c>
      <c r="Y23" s="10" t="s">
        <v>554</v>
      </c>
      <c r="Z23">
        <v>4</v>
      </c>
      <c r="AA23" s="10" t="s">
        <v>465</v>
      </c>
      <c r="AB23"/>
      <c r="AS23" t="s">
        <v>54</v>
      </c>
      <c r="AV23" s="2">
        <v>1000000170</v>
      </c>
    </row>
    <row r="24" spans="1:48" s="2" customFormat="1">
      <c r="A24" s="2" t="s">
        <v>1050</v>
      </c>
      <c r="C24" s="3"/>
      <c r="D24" t="s">
        <v>48</v>
      </c>
      <c r="F24" s="2" t="s">
        <v>929</v>
      </c>
      <c r="G24"/>
      <c r="H24"/>
      <c r="I24" s="2">
        <v>10</v>
      </c>
      <c r="N24" s="2" t="s">
        <v>79</v>
      </c>
      <c r="O24">
        <v>1000</v>
      </c>
      <c r="P24" t="s">
        <v>51</v>
      </c>
      <c r="Q24">
        <v>1</v>
      </c>
      <c r="R24" t="s">
        <v>52</v>
      </c>
      <c r="S24" t="s">
        <v>53</v>
      </c>
      <c r="T24" s="2">
        <v>2350</v>
      </c>
      <c r="V24" t="b">
        <v>1</v>
      </c>
      <c r="W24" t="b">
        <v>1</v>
      </c>
      <c r="Y24" s="10"/>
      <c r="Z24"/>
      <c r="AA24" s="10"/>
      <c r="AB24"/>
      <c r="AS24" t="s">
        <v>54</v>
      </c>
      <c r="AV24" s="2">
        <v>1000000170</v>
      </c>
    </row>
    <row r="25" spans="1:48" s="2" customFormat="1">
      <c r="A25" s="2" t="s">
        <v>1050</v>
      </c>
      <c r="C25" s="3"/>
      <c r="D25" t="s">
        <v>48</v>
      </c>
      <c r="F25" s="2" t="s">
        <v>929</v>
      </c>
      <c r="G25"/>
      <c r="H25"/>
      <c r="I25" s="2">
        <v>11</v>
      </c>
      <c r="N25" s="2" t="s">
        <v>80</v>
      </c>
      <c r="O25">
        <v>1000</v>
      </c>
      <c r="P25" t="s">
        <v>51</v>
      </c>
      <c r="Q25">
        <v>1</v>
      </c>
      <c r="R25" t="s">
        <v>52</v>
      </c>
      <c r="S25" t="s">
        <v>53</v>
      </c>
      <c r="T25" s="2">
        <v>2350</v>
      </c>
      <c r="V25" t="b">
        <v>1</v>
      </c>
      <c r="W25" t="b">
        <v>1</v>
      </c>
      <c r="Y25" s="10"/>
      <c r="Z25"/>
      <c r="AA25" s="10"/>
      <c r="AB25"/>
      <c r="AS25" t="s">
        <v>54</v>
      </c>
      <c r="AV25" s="2">
        <v>1000000170</v>
      </c>
    </row>
    <row r="26" spans="1:48" s="2" customFormat="1">
      <c r="A26" s="2" t="s">
        <v>1051</v>
      </c>
      <c r="B26" s="2" t="s">
        <v>930</v>
      </c>
      <c r="C26" s="3" t="s">
        <v>1006</v>
      </c>
      <c r="D26" t="s">
        <v>48</v>
      </c>
      <c r="E26" s="2" t="s">
        <v>55</v>
      </c>
      <c r="F26" s="2" t="s">
        <v>931</v>
      </c>
      <c r="G26" t="b">
        <v>1</v>
      </c>
      <c r="H26" t="s">
        <v>50</v>
      </c>
      <c r="I26" s="2">
        <v>6</v>
      </c>
      <c r="N26" s="2" t="s">
        <v>81</v>
      </c>
      <c r="O26">
        <v>1000</v>
      </c>
      <c r="P26" t="s">
        <v>51</v>
      </c>
      <c r="Q26">
        <v>1</v>
      </c>
      <c r="R26" t="s">
        <v>52</v>
      </c>
      <c r="S26" t="s">
        <v>53</v>
      </c>
      <c r="T26" s="2">
        <v>2680</v>
      </c>
      <c r="V26" t="b">
        <v>1</v>
      </c>
      <c r="W26" t="b">
        <v>1</v>
      </c>
      <c r="Y26" s="10" t="s">
        <v>555</v>
      </c>
      <c r="Z26">
        <v>1</v>
      </c>
      <c r="AA26" s="2" t="s">
        <v>762</v>
      </c>
      <c r="AB26" t="b">
        <v>0</v>
      </c>
      <c r="AG26" s="2" t="s">
        <v>846</v>
      </c>
      <c r="AH26" s="2" t="s">
        <v>847</v>
      </c>
      <c r="AS26" t="s">
        <v>54</v>
      </c>
      <c r="AV26" s="2">
        <v>1000000170</v>
      </c>
    </row>
    <row r="27" spans="1:48" s="2" customFormat="1">
      <c r="A27" s="2" t="s">
        <v>1051</v>
      </c>
      <c r="C27" s="3"/>
      <c r="D27" t="s">
        <v>48</v>
      </c>
      <c r="F27" s="2" t="s">
        <v>931</v>
      </c>
      <c r="G27"/>
      <c r="H27"/>
      <c r="I27" s="2">
        <v>7</v>
      </c>
      <c r="N27" s="2" t="s">
        <v>82</v>
      </c>
      <c r="O27">
        <v>1000</v>
      </c>
      <c r="P27" t="s">
        <v>51</v>
      </c>
      <c r="Q27">
        <v>1</v>
      </c>
      <c r="R27" t="s">
        <v>52</v>
      </c>
      <c r="S27" t="s">
        <v>53</v>
      </c>
      <c r="T27" s="2">
        <v>2680</v>
      </c>
      <c r="V27" t="b">
        <v>1</v>
      </c>
      <c r="W27" t="b">
        <v>1</v>
      </c>
      <c r="Y27" s="10" t="s">
        <v>556</v>
      </c>
      <c r="Z27">
        <v>2</v>
      </c>
      <c r="AA27" s="10" t="s">
        <v>529</v>
      </c>
      <c r="AB27"/>
      <c r="AS27" t="s">
        <v>54</v>
      </c>
      <c r="AV27" s="2">
        <v>1000000170</v>
      </c>
    </row>
    <row r="28" spans="1:48" s="2" customFormat="1">
      <c r="A28" s="2" t="s">
        <v>1051</v>
      </c>
      <c r="C28" s="3"/>
      <c r="D28" t="s">
        <v>48</v>
      </c>
      <c r="F28" s="2" t="s">
        <v>931</v>
      </c>
      <c r="G28"/>
      <c r="H28"/>
      <c r="I28" s="2">
        <v>8</v>
      </c>
      <c r="N28" s="2" t="s">
        <v>83</v>
      </c>
      <c r="O28">
        <v>1000</v>
      </c>
      <c r="P28" t="s">
        <v>51</v>
      </c>
      <c r="Q28">
        <v>1</v>
      </c>
      <c r="R28" t="s">
        <v>52</v>
      </c>
      <c r="S28" t="s">
        <v>53</v>
      </c>
      <c r="T28" s="2">
        <v>2680</v>
      </c>
      <c r="V28" t="b">
        <v>1</v>
      </c>
      <c r="W28" t="b">
        <v>1</v>
      </c>
      <c r="Y28" s="10" t="s">
        <v>557</v>
      </c>
      <c r="Z28">
        <v>3</v>
      </c>
      <c r="AA28" s="10" t="s">
        <v>530</v>
      </c>
      <c r="AB28"/>
      <c r="AS28" t="s">
        <v>54</v>
      </c>
      <c r="AV28" s="2">
        <v>1000000170</v>
      </c>
    </row>
    <row r="29" spans="1:48" s="2" customFormat="1">
      <c r="A29" s="2" t="s">
        <v>1051</v>
      </c>
      <c r="C29" s="3"/>
      <c r="D29" t="s">
        <v>48</v>
      </c>
      <c r="F29" s="2" t="s">
        <v>931</v>
      </c>
      <c r="G29"/>
      <c r="H29"/>
      <c r="I29" s="2">
        <v>9</v>
      </c>
      <c r="N29" s="2" t="s">
        <v>84</v>
      </c>
      <c r="O29">
        <v>1000</v>
      </c>
      <c r="P29" t="s">
        <v>51</v>
      </c>
      <c r="Q29">
        <v>1</v>
      </c>
      <c r="R29" t="s">
        <v>52</v>
      </c>
      <c r="S29" t="s">
        <v>53</v>
      </c>
      <c r="T29" s="2">
        <v>2680</v>
      </c>
      <c r="V29" t="b">
        <v>1</v>
      </c>
      <c r="W29" t="b">
        <v>1</v>
      </c>
      <c r="Y29" s="10" t="s">
        <v>558</v>
      </c>
      <c r="Z29">
        <v>4</v>
      </c>
      <c r="AA29" s="10" t="s">
        <v>531</v>
      </c>
      <c r="AB29"/>
      <c r="AS29" t="s">
        <v>54</v>
      </c>
      <c r="AV29" s="2">
        <v>1000000170</v>
      </c>
    </row>
    <row r="30" spans="1:48" s="2" customFormat="1">
      <c r="A30" s="2" t="s">
        <v>1051</v>
      </c>
      <c r="C30" s="3"/>
      <c r="D30" t="s">
        <v>48</v>
      </c>
      <c r="F30" s="2" t="s">
        <v>931</v>
      </c>
      <c r="G30"/>
      <c r="H30"/>
      <c r="I30" s="2">
        <v>10</v>
      </c>
      <c r="N30" s="2" t="s">
        <v>85</v>
      </c>
      <c r="O30">
        <v>1000</v>
      </c>
      <c r="P30" t="s">
        <v>51</v>
      </c>
      <c r="Q30">
        <v>1</v>
      </c>
      <c r="R30" t="s">
        <v>52</v>
      </c>
      <c r="S30" t="s">
        <v>53</v>
      </c>
      <c r="T30" s="2">
        <v>2680</v>
      </c>
      <c r="V30" t="b">
        <v>1</v>
      </c>
      <c r="W30" t="b">
        <v>1</v>
      </c>
      <c r="Y30" s="10"/>
      <c r="Z30"/>
      <c r="AA30" s="10"/>
      <c r="AB30"/>
      <c r="AS30" t="s">
        <v>54</v>
      </c>
      <c r="AV30" s="2">
        <v>1000000170</v>
      </c>
    </row>
    <row r="31" spans="1:48" s="2" customFormat="1">
      <c r="A31" s="2" t="s">
        <v>1051</v>
      </c>
      <c r="C31" s="3"/>
      <c r="D31" t="s">
        <v>48</v>
      </c>
      <c r="F31" s="2" t="s">
        <v>931</v>
      </c>
      <c r="G31"/>
      <c r="H31"/>
      <c r="I31" s="2">
        <v>11</v>
      </c>
      <c r="N31" s="2" t="s">
        <v>86</v>
      </c>
      <c r="O31">
        <v>1000</v>
      </c>
      <c r="P31" t="s">
        <v>51</v>
      </c>
      <c r="Q31">
        <v>1</v>
      </c>
      <c r="R31" t="s">
        <v>52</v>
      </c>
      <c r="S31" t="s">
        <v>53</v>
      </c>
      <c r="T31" s="2">
        <v>2680</v>
      </c>
      <c r="V31" t="b">
        <v>1</v>
      </c>
      <c r="W31" t="b">
        <v>1</v>
      </c>
      <c r="Y31" s="10"/>
      <c r="Z31"/>
      <c r="AA31" s="10"/>
      <c r="AB31"/>
      <c r="AS31" t="s">
        <v>54</v>
      </c>
      <c r="AV31" s="2">
        <v>1000000170</v>
      </c>
    </row>
    <row r="32" spans="1:48" s="2" customFormat="1">
      <c r="A32" s="2" t="s">
        <v>1052</v>
      </c>
      <c r="B32" s="2" t="s">
        <v>932</v>
      </c>
      <c r="C32" s="3" t="s">
        <v>1007</v>
      </c>
      <c r="D32" t="s">
        <v>48</v>
      </c>
      <c r="E32" s="2" t="s">
        <v>49</v>
      </c>
      <c r="F32" s="2" t="s">
        <v>933</v>
      </c>
      <c r="G32" t="b">
        <v>1</v>
      </c>
      <c r="H32" t="s">
        <v>50</v>
      </c>
      <c r="I32" s="2">
        <v>6</v>
      </c>
      <c r="N32" s="2" t="s">
        <v>87</v>
      </c>
      <c r="O32">
        <v>1000</v>
      </c>
      <c r="P32" t="s">
        <v>51</v>
      </c>
      <c r="Q32">
        <v>1</v>
      </c>
      <c r="R32" t="s">
        <v>52</v>
      </c>
      <c r="S32" t="s">
        <v>53</v>
      </c>
      <c r="T32" s="2">
        <v>2250</v>
      </c>
      <c r="V32" t="b">
        <v>1</v>
      </c>
      <c r="W32" t="b">
        <v>1</v>
      </c>
      <c r="Y32" s="10" t="s">
        <v>559</v>
      </c>
      <c r="Z32">
        <v>1</v>
      </c>
      <c r="AA32" s="2" t="s">
        <v>763</v>
      </c>
      <c r="AB32" t="b">
        <v>0</v>
      </c>
      <c r="AG32" s="2" t="s">
        <v>848</v>
      </c>
      <c r="AH32" s="2" t="s">
        <v>849</v>
      </c>
      <c r="AS32" t="s">
        <v>54</v>
      </c>
      <c r="AV32" s="2">
        <v>1000000170</v>
      </c>
    </row>
    <row r="33" spans="1:48" s="2" customFormat="1">
      <c r="A33" s="2" t="s">
        <v>1052</v>
      </c>
      <c r="C33" s="3"/>
      <c r="D33" t="s">
        <v>48</v>
      </c>
      <c r="F33" s="2" t="s">
        <v>933</v>
      </c>
      <c r="G33"/>
      <c r="H33"/>
      <c r="I33" s="2">
        <v>7</v>
      </c>
      <c r="N33" s="2" t="s">
        <v>88</v>
      </c>
      <c r="O33">
        <v>1000</v>
      </c>
      <c r="P33" t="s">
        <v>51</v>
      </c>
      <c r="Q33">
        <v>1</v>
      </c>
      <c r="R33" t="s">
        <v>52</v>
      </c>
      <c r="S33" t="s">
        <v>53</v>
      </c>
      <c r="T33" s="2">
        <v>2250</v>
      </c>
      <c r="V33" t="b">
        <v>1</v>
      </c>
      <c r="W33" t="b">
        <v>1</v>
      </c>
      <c r="Y33" s="10" t="s">
        <v>560</v>
      </c>
      <c r="Z33">
        <v>2</v>
      </c>
      <c r="AA33" s="10" t="s">
        <v>764</v>
      </c>
      <c r="AB33"/>
      <c r="AS33" t="s">
        <v>54</v>
      </c>
      <c r="AV33" s="2">
        <v>1000000170</v>
      </c>
    </row>
    <row r="34" spans="1:48" s="2" customFormat="1">
      <c r="A34" s="2" t="s">
        <v>1052</v>
      </c>
      <c r="C34" s="3"/>
      <c r="D34" t="s">
        <v>48</v>
      </c>
      <c r="F34" s="2" t="s">
        <v>933</v>
      </c>
      <c r="G34"/>
      <c r="H34"/>
      <c r="I34" s="2">
        <v>8</v>
      </c>
      <c r="N34" s="2" t="s">
        <v>89</v>
      </c>
      <c r="O34">
        <v>1000</v>
      </c>
      <c r="P34" t="s">
        <v>51</v>
      </c>
      <c r="Q34">
        <v>1</v>
      </c>
      <c r="R34" t="s">
        <v>52</v>
      </c>
      <c r="S34" t="s">
        <v>53</v>
      </c>
      <c r="T34" s="2">
        <v>2250</v>
      </c>
      <c r="V34" t="b">
        <v>1</v>
      </c>
      <c r="W34" t="b">
        <v>1</v>
      </c>
      <c r="Y34" s="10" t="s">
        <v>561</v>
      </c>
      <c r="Z34">
        <v>3</v>
      </c>
      <c r="AA34" s="10" t="s">
        <v>765</v>
      </c>
      <c r="AB34"/>
      <c r="AS34" t="s">
        <v>54</v>
      </c>
      <c r="AV34" s="2">
        <v>1000000170</v>
      </c>
    </row>
    <row r="35" spans="1:48" s="2" customFormat="1">
      <c r="A35" s="2" t="s">
        <v>1052</v>
      </c>
      <c r="C35" s="3"/>
      <c r="D35" t="s">
        <v>48</v>
      </c>
      <c r="F35" s="2" t="s">
        <v>933</v>
      </c>
      <c r="G35"/>
      <c r="H35"/>
      <c r="I35" s="2">
        <v>9</v>
      </c>
      <c r="N35" s="2" t="s">
        <v>90</v>
      </c>
      <c r="O35">
        <v>1000</v>
      </c>
      <c r="P35" t="s">
        <v>51</v>
      </c>
      <c r="Q35">
        <v>1</v>
      </c>
      <c r="R35" t="s">
        <v>52</v>
      </c>
      <c r="S35" t="s">
        <v>53</v>
      </c>
      <c r="T35" s="2">
        <v>2250</v>
      </c>
      <c r="V35" t="b">
        <v>1</v>
      </c>
      <c r="W35" t="b">
        <v>1</v>
      </c>
      <c r="Y35" s="10" t="s">
        <v>562</v>
      </c>
      <c r="Z35">
        <v>4</v>
      </c>
      <c r="AA35" s="10" t="s">
        <v>766</v>
      </c>
      <c r="AB35"/>
      <c r="AS35" t="s">
        <v>54</v>
      </c>
      <c r="AV35" s="2">
        <v>1000000170</v>
      </c>
    </row>
    <row r="36" spans="1:48" s="2" customFormat="1">
      <c r="A36" s="2" t="s">
        <v>1052</v>
      </c>
      <c r="C36" s="3"/>
      <c r="D36" t="s">
        <v>48</v>
      </c>
      <c r="F36" s="2" t="s">
        <v>933</v>
      </c>
      <c r="G36"/>
      <c r="H36"/>
      <c r="I36" s="2">
        <v>10</v>
      </c>
      <c r="N36" s="2" t="s">
        <v>91</v>
      </c>
      <c r="O36">
        <v>1000</v>
      </c>
      <c r="P36" t="s">
        <v>51</v>
      </c>
      <c r="Q36">
        <v>1</v>
      </c>
      <c r="R36" t="s">
        <v>52</v>
      </c>
      <c r="S36" t="s">
        <v>53</v>
      </c>
      <c r="T36" s="2">
        <v>2250</v>
      </c>
      <c r="V36" t="b">
        <v>1</v>
      </c>
      <c r="W36" t="b">
        <v>1</v>
      </c>
      <c r="Y36" s="10"/>
      <c r="Z36"/>
      <c r="AA36" s="10"/>
      <c r="AB36"/>
      <c r="AS36" t="s">
        <v>54</v>
      </c>
      <c r="AV36" s="2">
        <v>1000000170</v>
      </c>
    </row>
    <row r="37" spans="1:48" s="2" customFormat="1">
      <c r="A37" s="2" t="s">
        <v>1052</v>
      </c>
      <c r="C37" s="3"/>
      <c r="D37" t="s">
        <v>48</v>
      </c>
      <c r="F37" s="2" t="s">
        <v>933</v>
      </c>
      <c r="G37"/>
      <c r="H37"/>
      <c r="I37" s="2">
        <v>11</v>
      </c>
      <c r="N37" s="2" t="s">
        <v>92</v>
      </c>
      <c r="O37">
        <v>1000</v>
      </c>
      <c r="P37" t="s">
        <v>51</v>
      </c>
      <c r="Q37">
        <v>1</v>
      </c>
      <c r="R37" t="s">
        <v>52</v>
      </c>
      <c r="S37" t="s">
        <v>53</v>
      </c>
      <c r="T37" s="2">
        <v>2250</v>
      </c>
      <c r="V37" t="b">
        <v>1</v>
      </c>
      <c r="W37" t="b">
        <v>1</v>
      </c>
      <c r="Y37" s="10"/>
      <c r="Z37"/>
      <c r="AA37" s="10"/>
      <c r="AB37"/>
      <c r="AS37" t="s">
        <v>54</v>
      </c>
      <c r="AV37" s="2">
        <v>1000000170</v>
      </c>
    </row>
    <row r="38" spans="1:48" s="2" customFormat="1">
      <c r="A38" s="2" t="s">
        <v>1053</v>
      </c>
      <c r="B38" s="2" t="s">
        <v>932</v>
      </c>
      <c r="C38" s="3" t="s">
        <v>1008</v>
      </c>
      <c r="D38" t="s">
        <v>48</v>
      </c>
      <c r="E38" s="2" t="s">
        <v>49</v>
      </c>
      <c r="F38" s="2" t="s">
        <v>933</v>
      </c>
      <c r="G38" t="b">
        <v>1</v>
      </c>
      <c r="H38" t="s">
        <v>50</v>
      </c>
      <c r="I38" s="2">
        <v>6</v>
      </c>
      <c r="N38" s="2" t="s">
        <v>93</v>
      </c>
      <c r="O38">
        <v>1000</v>
      </c>
      <c r="P38" t="s">
        <v>51</v>
      </c>
      <c r="Q38">
        <v>1</v>
      </c>
      <c r="R38" t="s">
        <v>52</v>
      </c>
      <c r="S38" t="s">
        <v>53</v>
      </c>
      <c r="T38" s="2">
        <v>2360</v>
      </c>
      <c r="V38" t="b">
        <v>1</v>
      </c>
      <c r="W38" t="b">
        <v>1</v>
      </c>
      <c r="Y38" s="10" t="s">
        <v>563</v>
      </c>
      <c r="Z38">
        <v>1</v>
      </c>
      <c r="AA38" s="2" t="s">
        <v>763</v>
      </c>
      <c r="AB38" t="b">
        <v>0</v>
      </c>
      <c r="AG38" s="2" t="s">
        <v>848</v>
      </c>
      <c r="AH38" s="2" t="s">
        <v>850</v>
      </c>
      <c r="AS38" t="s">
        <v>54</v>
      </c>
      <c r="AV38" s="2">
        <v>1000000170</v>
      </c>
    </row>
    <row r="39" spans="1:48" s="2" customFormat="1">
      <c r="A39" s="2" t="s">
        <v>1053</v>
      </c>
      <c r="C39" s="3"/>
      <c r="D39" t="s">
        <v>48</v>
      </c>
      <c r="F39" s="2" t="s">
        <v>933</v>
      </c>
      <c r="G39"/>
      <c r="H39"/>
      <c r="I39" s="2">
        <v>7</v>
      </c>
      <c r="N39" s="2" t="s">
        <v>94</v>
      </c>
      <c r="O39">
        <v>1000</v>
      </c>
      <c r="P39" t="s">
        <v>51</v>
      </c>
      <c r="Q39">
        <v>1</v>
      </c>
      <c r="R39" t="s">
        <v>52</v>
      </c>
      <c r="S39" t="s">
        <v>53</v>
      </c>
      <c r="T39" s="2">
        <v>2360</v>
      </c>
      <c r="V39" t="b">
        <v>1</v>
      </c>
      <c r="W39" t="b">
        <v>1</v>
      </c>
      <c r="Y39" s="10" t="s">
        <v>564</v>
      </c>
      <c r="Z39">
        <v>2</v>
      </c>
      <c r="AA39" s="10" t="s">
        <v>767</v>
      </c>
      <c r="AB39"/>
      <c r="AS39" t="s">
        <v>54</v>
      </c>
      <c r="AV39" s="2">
        <v>1000000170</v>
      </c>
    </row>
    <row r="40" spans="1:48" s="2" customFormat="1">
      <c r="A40" s="2" t="s">
        <v>1053</v>
      </c>
      <c r="C40" s="3"/>
      <c r="D40" t="s">
        <v>48</v>
      </c>
      <c r="F40" s="2" t="s">
        <v>933</v>
      </c>
      <c r="G40"/>
      <c r="H40"/>
      <c r="I40" s="2">
        <v>8</v>
      </c>
      <c r="N40" s="2" t="s">
        <v>95</v>
      </c>
      <c r="O40">
        <v>1000</v>
      </c>
      <c r="P40" t="s">
        <v>51</v>
      </c>
      <c r="Q40">
        <v>1</v>
      </c>
      <c r="R40" t="s">
        <v>52</v>
      </c>
      <c r="S40" t="s">
        <v>53</v>
      </c>
      <c r="T40" s="2">
        <v>2360</v>
      </c>
      <c r="V40" t="b">
        <v>1</v>
      </c>
      <c r="W40" t="b">
        <v>1</v>
      </c>
      <c r="Y40" s="10" t="s">
        <v>565</v>
      </c>
      <c r="Z40">
        <v>3</v>
      </c>
      <c r="AA40" s="10" t="s">
        <v>768</v>
      </c>
      <c r="AB40"/>
      <c r="AS40" t="s">
        <v>54</v>
      </c>
      <c r="AV40" s="2">
        <v>1000000170</v>
      </c>
    </row>
    <row r="41" spans="1:48" s="2" customFormat="1">
      <c r="A41" s="2" t="s">
        <v>1053</v>
      </c>
      <c r="C41" s="3"/>
      <c r="D41" t="s">
        <v>48</v>
      </c>
      <c r="F41" s="2" t="s">
        <v>933</v>
      </c>
      <c r="G41"/>
      <c r="H41"/>
      <c r="I41" s="2">
        <v>9</v>
      </c>
      <c r="N41" s="2" t="s">
        <v>96</v>
      </c>
      <c r="O41">
        <v>1000</v>
      </c>
      <c r="P41" t="s">
        <v>51</v>
      </c>
      <c r="Q41">
        <v>1</v>
      </c>
      <c r="R41" t="s">
        <v>52</v>
      </c>
      <c r="S41" t="s">
        <v>53</v>
      </c>
      <c r="T41" s="2">
        <v>2360</v>
      </c>
      <c r="V41" t="b">
        <v>1</v>
      </c>
      <c r="W41" t="b">
        <v>1</v>
      </c>
      <c r="Y41" s="10" t="s">
        <v>566</v>
      </c>
      <c r="Z41">
        <v>4</v>
      </c>
      <c r="AA41" s="10" t="s">
        <v>474</v>
      </c>
      <c r="AB41"/>
      <c r="AS41" t="s">
        <v>54</v>
      </c>
      <c r="AV41" s="2">
        <v>1000000170</v>
      </c>
    </row>
    <row r="42" spans="1:48" s="2" customFormat="1">
      <c r="A42" s="2" t="s">
        <v>1053</v>
      </c>
      <c r="C42" s="3"/>
      <c r="D42" t="s">
        <v>48</v>
      </c>
      <c r="F42" s="2" t="s">
        <v>933</v>
      </c>
      <c r="G42"/>
      <c r="H42"/>
      <c r="I42" s="2">
        <v>10</v>
      </c>
      <c r="N42" s="2" t="s">
        <v>97</v>
      </c>
      <c r="O42">
        <v>1000</v>
      </c>
      <c r="P42" t="s">
        <v>51</v>
      </c>
      <c r="Q42">
        <v>1</v>
      </c>
      <c r="R42" t="s">
        <v>52</v>
      </c>
      <c r="S42" t="s">
        <v>53</v>
      </c>
      <c r="T42" s="2">
        <v>2360</v>
      </c>
      <c r="V42" t="b">
        <v>1</v>
      </c>
      <c r="W42" t="b">
        <v>1</v>
      </c>
      <c r="Y42" s="10"/>
      <c r="Z42"/>
      <c r="AA42" s="10"/>
      <c r="AB42"/>
      <c r="AS42" t="s">
        <v>54</v>
      </c>
      <c r="AV42" s="2">
        <v>1000000170</v>
      </c>
    </row>
    <row r="43" spans="1:48" s="2" customFormat="1">
      <c r="A43" s="2" t="s">
        <v>1053</v>
      </c>
      <c r="C43" s="3"/>
      <c r="D43" t="s">
        <v>48</v>
      </c>
      <c r="F43" s="2" t="s">
        <v>933</v>
      </c>
      <c r="G43"/>
      <c r="H43"/>
      <c r="I43" s="2">
        <v>11</v>
      </c>
      <c r="N43" s="2" t="s">
        <v>98</v>
      </c>
      <c r="O43">
        <v>1000</v>
      </c>
      <c r="P43" t="s">
        <v>51</v>
      </c>
      <c r="Q43">
        <v>1</v>
      </c>
      <c r="R43" t="s">
        <v>52</v>
      </c>
      <c r="S43" t="s">
        <v>53</v>
      </c>
      <c r="T43" s="2">
        <v>2360</v>
      </c>
      <c r="V43" t="b">
        <v>1</v>
      </c>
      <c r="W43" t="b">
        <v>1</v>
      </c>
      <c r="Y43" s="10"/>
      <c r="Z43"/>
      <c r="AA43" s="10"/>
      <c r="AB43"/>
      <c r="AS43" t="s">
        <v>54</v>
      </c>
      <c r="AV43" s="2">
        <v>1000000170</v>
      </c>
    </row>
    <row r="44" spans="1:48" s="2" customFormat="1">
      <c r="A44" s="2" t="s">
        <v>1054</v>
      </c>
      <c r="B44" s="2" t="s">
        <v>934</v>
      </c>
      <c r="C44" s="3" t="s">
        <v>1009</v>
      </c>
      <c r="D44" t="s">
        <v>48</v>
      </c>
      <c r="E44" s="2" t="s">
        <v>718</v>
      </c>
      <c r="F44" s="2" t="s">
        <v>935</v>
      </c>
      <c r="G44" t="b">
        <v>1</v>
      </c>
      <c r="H44" t="s">
        <v>50</v>
      </c>
      <c r="I44" s="2">
        <v>6</v>
      </c>
      <c r="N44" s="2" t="s">
        <v>99</v>
      </c>
      <c r="O44">
        <v>1000</v>
      </c>
      <c r="P44" t="s">
        <v>51</v>
      </c>
      <c r="Q44">
        <v>1</v>
      </c>
      <c r="R44" t="s">
        <v>52</v>
      </c>
      <c r="S44" t="s">
        <v>53</v>
      </c>
      <c r="T44" s="2">
        <v>2470</v>
      </c>
      <c r="V44" t="b">
        <v>1</v>
      </c>
      <c r="W44" t="b">
        <v>1</v>
      </c>
      <c r="Y44" s="10" t="s">
        <v>567</v>
      </c>
      <c r="Z44">
        <v>1</v>
      </c>
      <c r="AA44" s="2" t="s">
        <v>769</v>
      </c>
      <c r="AB44" t="b">
        <v>0</v>
      </c>
      <c r="AG44" s="2" t="s">
        <v>851</v>
      </c>
      <c r="AH44" s="2" t="s">
        <v>852</v>
      </c>
      <c r="AS44" t="s">
        <v>54</v>
      </c>
      <c r="AV44" s="2">
        <v>1000000170</v>
      </c>
    </row>
    <row r="45" spans="1:48" s="2" customFormat="1">
      <c r="A45" s="2" t="s">
        <v>1054</v>
      </c>
      <c r="C45" s="3"/>
      <c r="D45" t="s">
        <v>48</v>
      </c>
      <c r="F45" s="2" t="s">
        <v>935</v>
      </c>
      <c r="G45"/>
      <c r="H45"/>
      <c r="I45" s="2">
        <v>7</v>
      </c>
      <c r="N45" s="2" t="s">
        <v>100</v>
      </c>
      <c r="O45">
        <v>1000</v>
      </c>
      <c r="P45" t="s">
        <v>51</v>
      </c>
      <c r="Q45">
        <v>1</v>
      </c>
      <c r="R45" t="s">
        <v>52</v>
      </c>
      <c r="S45" t="s">
        <v>53</v>
      </c>
      <c r="T45" s="2">
        <v>2470</v>
      </c>
      <c r="V45" t="b">
        <v>1</v>
      </c>
      <c r="W45" t="b">
        <v>1</v>
      </c>
      <c r="Y45" s="10" t="s">
        <v>568</v>
      </c>
      <c r="Z45">
        <v>2</v>
      </c>
      <c r="AA45" s="10" t="s">
        <v>534</v>
      </c>
      <c r="AB45"/>
      <c r="AS45" t="s">
        <v>54</v>
      </c>
      <c r="AV45" s="2">
        <v>1000000170</v>
      </c>
    </row>
    <row r="46" spans="1:48" s="2" customFormat="1">
      <c r="A46" s="2" t="s">
        <v>1054</v>
      </c>
      <c r="C46" s="3"/>
      <c r="D46" t="s">
        <v>48</v>
      </c>
      <c r="F46" s="2" t="s">
        <v>935</v>
      </c>
      <c r="G46"/>
      <c r="H46"/>
      <c r="I46" s="2">
        <v>8</v>
      </c>
      <c r="N46" s="2" t="s">
        <v>101</v>
      </c>
      <c r="O46">
        <v>1000</v>
      </c>
      <c r="P46" t="s">
        <v>51</v>
      </c>
      <c r="Q46">
        <v>1</v>
      </c>
      <c r="R46" t="s">
        <v>52</v>
      </c>
      <c r="S46" t="s">
        <v>53</v>
      </c>
      <c r="T46" s="2">
        <v>2470</v>
      </c>
      <c r="V46" t="b">
        <v>1</v>
      </c>
      <c r="W46" t="b">
        <v>1</v>
      </c>
      <c r="Y46" s="10" t="s">
        <v>569</v>
      </c>
      <c r="Z46">
        <v>3</v>
      </c>
      <c r="AA46" s="10" t="s">
        <v>535</v>
      </c>
      <c r="AB46"/>
      <c r="AS46" t="s">
        <v>54</v>
      </c>
      <c r="AV46" s="2">
        <v>1000000170</v>
      </c>
    </row>
    <row r="47" spans="1:48" s="2" customFormat="1">
      <c r="A47" s="2" t="s">
        <v>1054</v>
      </c>
      <c r="C47" s="3"/>
      <c r="D47" t="s">
        <v>48</v>
      </c>
      <c r="F47" s="2" t="s">
        <v>935</v>
      </c>
      <c r="G47"/>
      <c r="H47"/>
      <c r="I47" s="2">
        <v>9</v>
      </c>
      <c r="N47" s="2" t="s">
        <v>102</v>
      </c>
      <c r="O47">
        <v>1000</v>
      </c>
      <c r="P47" t="s">
        <v>51</v>
      </c>
      <c r="Q47">
        <v>1</v>
      </c>
      <c r="R47" t="s">
        <v>52</v>
      </c>
      <c r="S47" t="s">
        <v>53</v>
      </c>
      <c r="T47" s="2">
        <v>2470</v>
      </c>
      <c r="V47" t="b">
        <v>1</v>
      </c>
      <c r="W47" t="b">
        <v>1</v>
      </c>
      <c r="Y47" s="10" t="s">
        <v>571</v>
      </c>
      <c r="Z47">
        <v>4</v>
      </c>
      <c r="AA47" s="10" t="s">
        <v>536</v>
      </c>
      <c r="AB47"/>
      <c r="AS47" t="s">
        <v>54</v>
      </c>
      <c r="AV47" s="2">
        <v>1000000170</v>
      </c>
    </row>
    <row r="48" spans="1:48" s="2" customFormat="1">
      <c r="A48" s="2" t="s">
        <v>1054</v>
      </c>
      <c r="C48" s="3"/>
      <c r="D48" t="s">
        <v>48</v>
      </c>
      <c r="F48" s="2" t="s">
        <v>935</v>
      </c>
      <c r="G48"/>
      <c r="H48"/>
      <c r="I48" s="2">
        <v>10</v>
      </c>
      <c r="N48" s="2" t="s">
        <v>103</v>
      </c>
      <c r="O48">
        <v>1000</v>
      </c>
      <c r="P48" t="s">
        <v>51</v>
      </c>
      <c r="Q48">
        <v>1</v>
      </c>
      <c r="R48" t="s">
        <v>52</v>
      </c>
      <c r="S48" t="s">
        <v>53</v>
      </c>
      <c r="T48" s="2">
        <v>2470</v>
      </c>
      <c r="V48" t="b">
        <v>1</v>
      </c>
      <c r="W48" t="b">
        <v>1</v>
      </c>
      <c r="Y48" s="10"/>
      <c r="AA48" s="10"/>
      <c r="AB48"/>
      <c r="AS48" t="s">
        <v>54</v>
      </c>
      <c r="AV48" s="2">
        <v>1000000170</v>
      </c>
    </row>
    <row r="49" spans="1:48" s="2" customFormat="1">
      <c r="A49" s="2" t="s">
        <v>1054</v>
      </c>
      <c r="C49" s="3"/>
      <c r="D49" t="s">
        <v>48</v>
      </c>
      <c r="F49" s="2" t="s">
        <v>935</v>
      </c>
      <c r="G49"/>
      <c r="H49"/>
      <c r="I49" s="2">
        <v>11</v>
      </c>
      <c r="N49" s="2" t="s">
        <v>104</v>
      </c>
      <c r="O49">
        <v>1000</v>
      </c>
      <c r="P49" t="s">
        <v>51</v>
      </c>
      <c r="Q49">
        <v>1</v>
      </c>
      <c r="R49" t="s">
        <v>52</v>
      </c>
      <c r="S49" t="s">
        <v>53</v>
      </c>
      <c r="T49" s="2">
        <v>2470</v>
      </c>
      <c r="V49" t="b">
        <v>1</v>
      </c>
      <c r="W49" t="b">
        <v>1</v>
      </c>
      <c r="Y49" s="10"/>
      <c r="AA49" s="10"/>
      <c r="AB49"/>
      <c r="AS49" t="s">
        <v>54</v>
      </c>
      <c r="AV49" s="2">
        <v>1000000170</v>
      </c>
    </row>
    <row r="50" spans="1:48" s="2" customFormat="1">
      <c r="A50" s="2" t="s">
        <v>1055</v>
      </c>
      <c r="B50" s="2" t="s">
        <v>936</v>
      </c>
      <c r="C50" s="3" t="s">
        <v>1010</v>
      </c>
      <c r="D50" t="s">
        <v>48</v>
      </c>
      <c r="E50" s="2" t="s">
        <v>55</v>
      </c>
      <c r="F50" s="2" t="s">
        <v>937</v>
      </c>
      <c r="G50" t="b">
        <v>1</v>
      </c>
      <c r="H50" t="s">
        <v>50</v>
      </c>
      <c r="I50" s="2">
        <v>6</v>
      </c>
      <c r="N50" s="2" t="s">
        <v>105</v>
      </c>
      <c r="O50">
        <v>1000</v>
      </c>
      <c r="P50" t="s">
        <v>51</v>
      </c>
      <c r="Q50">
        <v>1</v>
      </c>
      <c r="R50" t="s">
        <v>52</v>
      </c>
      <c r="S50" t="s">
        <v>53</v>
      </c>
      <c r="T50" s="2">
        <v>3020</v>
      </c>
      <c r="V50" t="b">
        <v>1</v>
      </c>
      <c r="W50" t="b">
        <v>1</v>
      </c>
      <c r="Y50" s="10" t="s">
        <v>572</v>
      </c>
      <c r="Z50">
        <v>1</v>
      </c>
      <c r="AA50" s="2" t="s">
        <v>770</v>
      </c>
      <c r="AB50" t="b">
        <v>0</v>
      </c>
      <c r="AG50" s="2" t="s">
        <v>903</v>
      </c>
      <c r="AH50" s="2" t="s">
        <v>853</v>
      </c>
      <c r="AS50" t="s">
        <v>54</v>
      </c>
      <c r="AV50" s="2">
        <v>1000000170</v>
      </c>
    </row>
    <row r="51" spans="1:48" s="2" customFormat="1">
      <c r="A51" s="2" t="s">
        <v>1055</v>
      </c>
      <c r="C51" s="3"/>
      <c r="D51" t="s">
        <v>48</v>
      </c>
      <c r="F51" s="2" t="s">
        <v>937</v>
      </c>
      <c r="G51"/>
      <c r="H51"/>
      <c r="I51" s="2">
        <v>7</v>
      </c>
      <c r="N51" s="2" t="s">
        <v>106</v>
      </c>
      <c r="O51">
        <v>1000</v>
      </c>
      <c r="P51" t="s">
        <v>51</v>
      </c>
      <c r="Q51">
        <v>1</v>
      </c>
      <c r="R51" t="s">
        <v>52</v>
      </c>
      <c r="S51" t="s">
        <v>53</v>
      </c>
      <c r="T51" s="2">
        <v>3020</v>
      </c>
      <c r="V51" t="b">
        <v>1</v>
      </c>
      <c r="W51" t="b">
        <v>1</v>
      </c>
      <c r="Y51" s="10" t="s">
        <v>573</v>
      </c>
      <c r="Z51">
        <v>2</v>
      </c>
      <c r="AA51" s="2" t="s">
        <v>755</v>
      </c>
      <c r="AB51"/>
      <c r="AS51" t="s">
        <v>54</v>
      </c>
      <c r="AV51" s="2">
        <v>1000000170</v>
      </c>
    </row>
    <row r="52" spans="1:48" s="2" customFormat="1">
      <c r="A52" s="2" t="s">
        <v>1055</v>
      </c>
      <c r="C52" s="3"/>
      <c r="D52" t="s">
        <v>48</v>
      </c>
      <c r="F52" s="2" t="s">
        <v>937</v>
      </c>
      <c r="G52"/>
      <c r="H52"/>
      <c r="I52" s="2">
        <v>8</v>
      </c>
      <c r="N52" s="2" t="s">
        <v>107</v>
      </c>
      <c r="O52">
        <v>1000</v>
      </c>
      <c r="P52" t="s">
        <v>51</v>
      </c>
      <c r="Q52">
        <v>1</v>
      </c>
      <c r="R52" t="s">
        <v>52</v>
      </c>
      <c r="S52" t="s">
        <v>53</v>
      </c>
      <c r="T52" s="2">
        <v>3020</v>
      </c>
      <c r="V52" t="b">
        <v>1</v>
      </c>
      <c r="W52" t="b">
        <v>1</v>
      </c>
      <c r="Y52" s="10" t="s">
        <v>574</v>
      </c>
      <c r="Z52">
        <v>3</v>
      </c>
      <c r="AA52" s="2" t="s">
        <v>448</v>
      </c>
      <c r="AB52"/>
      <c r="AS52" t="s">
        <v>54</v>
      </c>
      <c r="AV52" s="2">
        <v>1000000170</v>
      </c>
    </row>
    <row r="53" spans="1:48" s="2" customFormat="1">
      <c r="A53" s="2" t="s">
        <v>1055</v>
      </c>
      <c r="C53" s="3"/>
      <c r="D53" t="s">
        <v>48</v>
      </c>
      <c r="F53" s="2" t="s">
        <v>937</v>
      </c>
      <c r="G53"/>
      <c r="H53"/>
      <c r="I53" s="2">
        <v>9</v>
      </c>
      <c r="N53" s="2" t="s">
        <v>108</v>
      </c>
      <c r="O53">
        <v>1000</v>
      </c>
      <c r="P53" t="s">
        <v>51</v>
      </c>
      <c r="Q53">
        <v>1</v>
      </c>
      <c r="R53" t="s">
        <v>52</v>
      </c>
      <c r="S53" t="s">
        <v>53</v>
      </c>
      <c r="T53" s="2">
        <v>3020</v>
      </c>
      <c r="V53" t="b">
        <v>1</v>
      </c>
      <c r="W53" t="b">
        <v>1</v>
      </c>
      <c r="Y53" s="10" t="s">
        <v>575</v>
      </c>
      <c r="Z53">
        <v>4</v>
      </c>
      <c r="AA53" s="2" t="s">
        <v>756</v>
      </c>
      <c r="AB53"/>
      <c r="AS53" t="s">
        <v>54</v>
      </c>
      <c r="AV53" s="2">
        <v>1000000170</v>
      </c>
    </row>
    <row r="54" spans="1:48" s="2" customFormat="1">
      <c r="A54" s="2" t="s">
        <v>1055</v>
      </c>
      <c r="C54" s="3"/>
      <c r="D54" t="s">
        <v>48</v>
      </c>
      <c r="F54" s="2" t="s">
        <v>937</v>
      </c>
      <c r="G54"/>
      <c r="H54"/>
      <c r="I54" s="2">
        <v>10</v>
      </c>
      <c r="N54" s="2" t="s">
        <v>109</v>
      </c>
      <c r="O54">
        <v>1000</v>
      </c>
      <c r="P54" t="s">
        <v>51</v>
      </c>
      <c r="Q54">
        <v>1</v>
      </c>
      <c r="R54" t="s">
        <v>52</v>
      </c>
      <c r="S54" t="s">
        <v>53</v>
      </c>
      <c r="T54" s="2">
        <v>3020</v>
      </c>
      <c r="V54" t="b">
        <v>1</v>
      </c>
      <c r="W54" t="b">
        <v>1</v>
      </c>
      <c r="Y54" s="10" t="s">
        <v>576</v>
      </c>
      <c r="Z54">
        <v>5</v>
      </c>
      <c r="AA54" s="10" t="s">
        <v>723</v>
      </c>
      <c r="AB54"/>
      <c r="AS54" t="s">
        <v>54</v>
      </c>
      <c r="AV54" s="2">
        <v>1000000170</v>
      </c>
    </row>
    <row r="55" spans="1:48" s="2" customFormat="1">
      <c r="A55" s="2" t="s">
        <v>1055</v>
      </c>
      <c r="C55" s="3"/>
      <c r="D55" t="s">
        <v>48</v>
      </c>
      <c r="F55" s="2" t="s">
        <v>937</v>
      </c>
      <c r="G55"/>
      <c r="H55"/>
      <c r="I55" s="2">
        <v>11</v>
      </c>
      <c r="N55" s="2" t="s">
        <v>110</v>
      </c>
      <c r="O55">
        <v>1000</v>
      </c>
      <c r="P55" t="s">
        <v>51</v>
      </c>
      <c r="Q55">
        <v>1</v>
      </c>
      <c r="R55" t="s">
        <v>52</v>
      </c>
      <c r="S55" t="s">
        <v>53</v>
      </c>
      <c r="T55" s="2">
        <v>3020</v>
      </c>
      <c r="V55" t="b">
        <v>1</v>
      </c>
      <c r="W55" t="b">
        <v>1</v>
      </c>
      <c r="Y55" s="10"/>
      <c r="Z55"/>
      <c r="AA55" s="10"/>
      <c r="AB55"/>
      <c r="AS55" t="s">
        <v>54</v>
      </c>
      <c r="AV55" s="2">
        <v>1000000170</v>
      </c>
    </row>
    <row r="56" spans="1:48" s="2" customFormat="1">
      <c r="A56" s="2" t="s">
        <v>1056</v>
      </c>
      <c r="B56" s="2" t="s">
        <v>938</v>
      </c>
      <c r="C56" s="3" t="s">
        <v>1011</v>
      </c>
      <c r="D56" t="s">
        <v>48</v>
      </c>
      <c r="E56" s="2" t="s">
        <v>719</v>
      </c>
      <c r="F56" s="2" t="s">
        <v>939</v>
      </c>
      <c r="G56" t="b">
        <v>1</v>
      </c>
      <c r="H56" t="s">
        <v>50</v>
      </c>
      <c r="I56" s="2">
        <v>6</v>
      </c>
      <c r="N56" s="2" t="s">
        <v>111</v>
      </c>
      <c r="O56">
        <v>1000</v>
      </c>
      <c r="P56" t="s">
        <v>51</v>
      </c>
      <c r="Q56">
        <v>1</v>
      </c>
      <c r="R56" t="s">
        <v>52</v>
      </c>
      <c r="S56" t="s">
        <v>53</v>
      </c>
      <c r="T56" s="2">
        <v>2479</v>
      </c>
      <c r="V56" t="b">
        <v>1</v>
      </c>
      <c r="W56" t="b">
        <v>1</v>
      </c>
      <c r="Y56" s="10" t="s">
        <v>577</v>
      </c>
      <c r="Z56">
        <v>1</v>
      </c>
      <c r="AA56" s="2" t="s">
        <v>771</v>
      </c>
      <c r="AB56" t="b">
        <v>0</v>
      </c>
      <c r="AG56" s="2" t="s">
        <v>854</v>
      </c>
      <c r="AH56" s="2" t="s">
        <v>855</v>
      </c>
      <c r="AS56" t="s">
        <v>54</v>
      </c>
      <c r="AV56" s="2">
        <v>1000000170</v>
      </c>
    </row>
    <row r="57" spans="1:48" s="2" customFormat="1">
      <c r="A57" s="2" t="s">
        <v>1056</v>
      </c>
      <c r="C57" s="3"/>
      <c r="D57" t="s">
        <v>48</v>
      </c>
      <c r="F57" s="2" t="s">
        <v>939</v>
      </c>
      <c r="G57"/>
      <c r="H57"/>
      <c r="I57" s="2">
        <v>7</v>
      </c>
      <c r="N57" s="2" t="s">
        <v>112</v>
      </c>
      <c r="O57">
        <v>1000</v>
      </c>
      <c r="P57" t="s">
        <v>51</v>
      </c>
      <c r="Q57">
        <v>1</v>
      </c>
      <c r="R57" t="s">
        <v>52</v>
      </c>
      <c r="S57" t="s">
        <v>53</v>
      </c>
      <c r="T57" s="2">
        <v>2479</v>
      </c>
      <c r="V57" t="b">
        <v>1</v>
      </c>
      <c r="W57" t="b">
        <v>1</v>
      </c>
      <c r="Y57" s="10" t="s">
        <v>578</v>
      </c>
      <c r="Z57">
        <v>2</v>
      </c>
      <c r="AA57" s="2" t="s">
        <v>724</v>
      </c>
      <c r="AB57"/>
      <c r="AS57" t="s">
        <v>54</v>
      </c>
      <c r="AV57" s="2">
        <v>1000000170</v>
      </c>
    </row>
    <row r="58" spans="1:48" s="2" customFormat="1">
      <c r="A58" s="2" t="s">
        <v>1056</v>
      </c>
      <c r="C58" s="3"/>
      <c r="D58" t="s">
        <v>48</v>
      </c>
      <c r="F58" s="2" t="s">
        <v>939</v>
      </c>
      <c r="G58"/>
      <c r="H58"/>
      <c r="I58" s="2">
        <v>8</v>
      </c>
      <c r="N58" s="2" t="s">
        <v>113</v>
      </c>
      <c r="O58">
        <v>1000</v>
      </c>
      <c r="P58" t="s">
        <v>51</v>
      </c>
      <c r="Q58">
        <v>1</v>
      </c>
      <c r="R58" t="s">
        <v>52</v>
      </c>
      <c r="S58" t="s">
        <v>53</v>
      </c>
      <c r="T58" s="2">
        <v>2479</v>
      </c>
      <c r="V58" t="b">
        <v>1</v>
      </c>
      <c r="W58" t="b">
        <v>1</v>
      </c>
      <c r="Y58" s="10" t="s">
        <v>579</v>
      </c>
      <c r="Z58">
        <v>3</v>
      </c>
      <c r="AA58" s="2" t="s">
        <v>772</v>
      </c>
      <c r="AB58"/>
      <c r="AS58" t="s">
        <v>54</v>
      </c>
      <c r="AV58" s="2">
        <v>1000000170</v>
      </c>
    </row>
    <row r="59" spans="1:48" s="2" customFormat="1">
      <c r="A59" s="2" t="s">
        <v>1056</v>
      </c>
      <c r="C59" s="3"/>
      <c r="D59" t="s">
        <v>48</v>
      </c>
      <c r="F59" s="2" t="s">
        <v>939</v>
      </c>
      <c r="G59"/>
      <c r="H59"/>
      <c r="I59" s="2">
        <v>9</v>
      </c>
      <c r="N59" s="2" t="s">
        <v>114</v>
      </c>
      <c r="O59">
        <v>1000</v>
      </c>
      <c r="P59" t="s">
        <v>51</v>
      </c>
      <c r="Q59">
        <v>1</v>
      </c>
      <c r="R59" t="s">
        <v>52</v>
      </c>
      <c r="S59" t="s">
        <v>53</v>
      </c>
      <c r="T59" s="2">
        <v>2479</v>
      </c>
      <c r="V59" t="b">
        <v>1</v>
      </c>
      <c r="W59" t="b">
        <v>1</v>
      </c>
      <c r="Y59" s="10"/>
      <c r="Z59"/>
      <c r="AB59"/>
      <c r="AS59" t="s">
        <v>54</v>
      </c>
      <c r="AV59" s="2">
        <v>1000000170</v>
      </c>
    </row>
    <row r="60" spans="1:48" s="2" customFormat="1">
      <c r="A60" s="2" t="s">
        <v>1056</v>
      </c>
      <c r="C60" s="3"/>
      <c r="D60" t="s">
        <v>48</v>
      </c>
      <c r="F60" s="2" t="s">
        <v>939</v>
      </c>
      <c r="G60"/>
      <c r="H60"/>
      <c r="I60" s="2">
        <v>10</v>
      </c>
      <c r="N60" s="2" t="s">
        <v>115</v>
      </c>
      <c r="O60">
        <v>1000</v>
      </c>
      <c r="P60" t="s">
        <v>51</v>
      </c>
      <c r="Q60">
        <v>1</v>
      </c>
      <c r="R60" t="s">
        <v>52</v>
      </c>
      <c r="S60" t="s">
        <v>53</v>
      </c>
      <c r="T60" s="2">
        <v>2479</v>
      </c>
      <c r="V60" t="b">
        <v>1</v>
      </c>
      <c r="W60" t="b">
        <v>1</v>
      </c>
      <c r="Y60" s="10"/>
      <c r="Z60"/>
      <c r="AB60"/>
      <c r="AS60" t="s">
        <v>54</v>
      </c>
      <c r="AV60" s="2">
        <v>1000000170</v>
      </c>
    </row>
    <row r="61" spans="1:48" s="2" customFormat="1">
      <c r="A61" s="2" t="s">
        <v>1056</v>
      </c>
      <c r="C61" s="3"/>
      <c r="D61" t="s">
        <v>48</v>
      </c>
      <c r="F61" s="2" t="s">
        <v>939</v>
      </c>
      <c r="G61"/>
      <c r="H61"/>
      <c r="I61" s="2">
        <v>11</v>
      </c>
      <c r="N61" s="2" t="s">
        <v>116</v>
      </c>
      <c r="O61">
        <v>1000</v>
      </c>
      <c r="P61" t="s">
        <v>51</v>
      </c>
      <c r="Q61">
        <v>1</v>
      </c>
      <c r="R61" t="s">
        <v>52</v>
      </c>
      <c r="S61" t="s">
        <v>53</v>
      </c>
      <c r="T61" s="2">
        <v>2479</v>
      </c>
      <c r="V61" t="b">
        <v>1</v>
      </c>
      <c r="W61" t="b">
        <v>1</v>
      </c>
      <c r="Y61" s="10"/>
      <c r="Z61"/>
      <c r="AB61"/>
      <c r="AS61" t="s">
        <v>54</v>
      </c>
      <c r="AV61" s="2">
        <v>1000000170</v>
      </c>
    </row>
    <row r="62" spans="1:48" s="2" customFormat="1">
      <c r="A62" s="2" t="s">
        <v>1057</v>
      </c>
      <c r="B62" s="2" t="s">
        <v>940</v>
      </c>
      <c r="C62" s="3" t="s">
        <v>1012</v>
      </c>
      <c r="D62" t="s">
        <v>48</v>
      </c>
      <c r="E62" s="2" t="s">
        <v>49</v>
      </c>
      <c r="F62" s="2" t="s">
        <v>941</v>
      </c>
      <c r="G62" t="b">
        <v>1</v>
      </c>
      <c r="H62" t="s">
        <v>50</v>
      </c>
      <c r="I62" s="2">
        <v>6</v>
      </c>
      <c r="N62" s="2" t="s">
        <v>117</v>
      </c>
      <c r="O62">
        <v>1000</v>
      </c>
      <c r="P62" t="s">
        <v>51</v>
      </c>
      <c r="Q62">
        <v>1</v>
      </c>
      <c r="R62" t="s">
        <v>52</v>
      </c>
      <c r="S62" t="s">
        <v>53</v>
      </c>
      <c r="T62" s="2">
        <v>2030</v>
      </c>
      <c r="V62" t="b">
        <v>1</v>
      </c>
      <c r="W62" t="b">
        <v>1</v>
      </c>
      <c r="Y62" s="10" t="s">
        <v>580</v>
      </c>
      <c r="Z62">
        <v>1</v>
      </c>
      <c r="AA62" s="2" t="s">
        <v>773</v>
      </c>
      <c r="AB62" t="b">
        <v>0</v>
      </c>
      <c r="AG62" s="2" t="s">
        <v>897</v>
      </c>
      <c r="AH62" s="2" t="s">
        <v>856</v>
      </c>
      <c r="AS62" t="s">
        <v>54</v>
      </c>
      <c r="AV62" s="2">
        <v>1000000170</v>
      </c>
    </row>
    <row r="63" spans="1:48" s="2" customFormat="1">
      <c r="A63" s="2" t="s">
        <v>1057</v>
      </c>
      <c r="C63" s="3"/>
      <c r="D63" t="s">
        <v>48</v>
      </c>
      <c r="F63" s="2" t="s">
        <v>941</v>
      </c>
      <c r="G63"/>
      <c r="H63"/>
      <c r="I63" s="2">
        <v>7</v>
      </c>
      <c r="N63" s="2" t="s">
        <v>118</v>
      </c>
      <c r="O63">
        <v>1000</v>
      </c>
      <c r="P63" t="s">
        <v>51</v>
      </c>
      <c r="Q63">
        <v>1</v>
      </c>
      <c r="R63" t="s">
        <v>52</v>
      </c>
      <c r="S63" t="s">
        <v>53</v>
      </c>
      <c r="T63" s="2">
        <v>2030</v>
      </c>
      <c r="V63" t="b">
        <v>1</v>
      </c>
      <c r="W63" t="b">
        <v>1</v>
      </c>
      <c r="Y63" s="10" t="s">
        <v>581</v>
      </c>
      <c r="Z63">
        <v>2</v>
      </c>
      <c r="AA63" s="10" t="s">
        <v>774</v>
      </c>
      <c r="AB63"/>
      <c r="AS63" t="s">
        <v>54</v>
      </c>
      <c r="AV63" s="2">
        <v>1000000170</v>
      </c>
    </row>
    <row r="64" spans="1:48" s="2" customFormat="1">
      <c r="A64" s="2" t="s">
        <v>1057</v>
      </c>
      <c r="C64" s="3"/>
      <c r="D64" t="s">
        <v>48</v>
      </c>
      <c r="F64" s="2" t="s">
        <v>941</v>
      </c>
      <c r="G64"/>
      <c r="H64"/>
      <c r="I64" s="2">
        <v>8</v>
      </c>
      <c r="N64" s="2" t="s">
        <v>119</v>
      </c>
      <c r="O64">
        <v>1000</v>
      </c>
      <c r="P64" t="s">
        <v>51</v>
      </c>
      <c r="Q64">
        <v>1</v>
      </c>
      <c r="R64" t="s">
        <v>52</v>
      </c>
      <c r="S64" t="s">
        <v>53</v>
      </c>
      <c r="T64" s="2">
        <v>2030</v>
      </c>
      <c r="V64" t="b">
        <v>1</v>
      </c>
      <c r="W64" t="b">
        <v>1</v>
      </c>
      <c r="Y64" s="10" t="s">
        <v>582</v>
      </c>
      <c r="Z64">
        <v>3</v>
      </c>
      <c r="AA64" s="10" t="s">
        <v>775</v>
      </c>
      <c r="AB64"/>
      <c r="AS64" t="s">
        <v>54</v>
      </c>
      <c r="AV64" s="2">
        <v>1000000170</v>
      </c>
    </row>
    <row r="65" spans="1:48" s="2" customFormat="1">
      <c r="A65" s="2" t="s">
        <v>1057</v>
      </c>
      <c r="C65" s="3"/>
      <c r="D65" t="s">
        <v>48</v>
      </c>
      <c r="F65" s="2" t="s">
        <v>941</v>
      </c>
      <c r="G65"/>
      <c r="H65"/>
      <c r="I65" s="2">
        <v>9</v>
      </c>
      <c r="N65" s="2" t="s">
        <v>120</v>
      </c>
      <c r="O65">
        <v>1000</v>
      </c>
      <c r="P65" t="s">
        <v>51</v>
      </c>
      <c r="Q65">
        <v>1</v>
      </c>
      <c r="R65" t="s">
        <v>52</v>
      </c>
      <c r="S65" t="s">
        <v>53</v>
      </c>
      <c r="T65" s="2">
        <v>2030</v>
      </c>
      <c r="V65" t="b">
        <v>1</v>
      </c>
      <c r="W65" t="b">
        <v>1</v>
      </c>
      <c r="Y65" s="10" t="s">
        <v>583</v>
      </c>
      <c r="Z65">
        <v>4</v>
      </c>
      <c r="AA65" s="10" t="s">
        <v>776</v>
      </c>
      <c r="AB65"/>
      <c r="AS65" t="s">
        <v>54</v>
      </c>
      <c r="AV65" s="2">
        <v>1000000170</v>
      </c>
    </row>
    <row r="66" spans="1:48" s="2" customFormat="1">
      <c r="A66" s="2" t="s">
        <v>1057</v>
      </c>
      <c r="C66" s="3"/>
      <c r="D66" t="s">
        <v>48</v>
      </c>
      <c r="F66" s="2" t="s">
        <v>941</v>
      </c>
      <c r="G66"/>
      <c r="H66"/>
      <c r="I66" s="2">
        <v>10</v>
      </c>
      <c r="N66" s="2" t="s">
        <v>121</v>
      </c>
      <c r="O66">
        <v>1000</v>
      </c>
      <c r="P66" t="s">
        <v>51</v>
      </c>
      <c r="Q66">
        <v>1</v>
      </c>
      <c r="R66" t="s">
        <v>52</v>
      </c>
      <c r="S66" t="s">
        <v>53</v>
      </c>
      <c r="T66" s="2">
        <v>2030</v>
      </c>
      <c r="V66" t="b">
        <v>1</v>
      </c>
      <c r="W66" t="b">
        <v>1</v>
      </c>
      <c r="Y66" s="10"/>
      <c r="Z66"/>
      <c r="AA66" s="10"/>
      <c r="AB66"/>
      <c r="AS66" t="s">
        <v>54</v>
      </c>
      <c r="AV66" s="2">
        <v>1000000170</v>
      </c>
    </row>
    <row r="67" spans="1:48" s="2" customFormat="1">
      <c r="A67" s="2" t="s">
        <v>1057</v>
      </c>
      <c r="C67" s="3"/>
      <c r="D67" t="s">
        <v>48</v>
      </c>
      <c r="F67" s="2" t="s">
        <v>941</v>
      </c>
      <c r="G67"/>
      <c r="H67"/>
      <c r="I67" s="2">
        <v>11</v>
      </c>
      <c r="N67" s="2" t="s">
        <v>122</v>
      </c>
      <c r="O67">
        <v>1000</v>
      </c>
      <c r="P67" t="s">
        <v>51</v>
      </c>
      <c r="Q67">
        <v>1</v>
      </c>
      <c r="R67" t="s">
        <v>52</v>
      </c>
      <c r="S67" t="s">
        <v>53</v>
      </c>
      <c r="T67" s="2">
        <v>2030</v>
      </c>
      <c r="V67" t="b">
        <v>1</v>
      </c>
      <c r="W67" t="b">
        <v>1</v>
      </c>
      <c r="Y67" s="10"/>
      <c r="Z67"/>
      <c r="AA67" s="10"/>
      <c r="AB67"/>
      <c r="AS67" t="s">
        <v>54</v>
      </c>
      <c r="AV67" s="2">
        <v>1000000170</v>
      </c>
    </row>
    <row r="68" spans="1:48" s="2" customFormat="1">
      <c r="A68" s="2" t="s">
        <v>1058</v>
      </c>
      <c r="B68" s="2" t="s">
        <v>942</v>
      </c>
      <c r="C68" s="3" t="s">
        <v>1013</v>
      </c>
      <c r="D68" t="s">
        <v>48</v>
      </c>
      <c r="E68" s="2" t="s">
        <v>720</v>
      </c>
      <c r="F68" s="2" t="s">
        <v>943</v>
      </c>
      <c r="G68" t="b">
        <v>1</v>
      </c>
      <c r="H68" t="s">
        <v>50</v>
      </c>
      <c r="I68" s="2">
        <v>6</v>
      </c>
      <c r="N68" s="2" t="s">
        <v>123</v>
      </c>
      <c r="O68">
        <v>1000</v>
      </c>
      <c r="P68" t="s">
        <v>51</v>
      </c>
      <c r="Q68">
        <v>1</v>
      </c>
      <c r="R68" t="s">
        <v>52</v>
      </c>
      <c r="S68" t="s">
        <v>53</v>
      </c>
      <c r="T68" s="2">
        <v>2140</v>
      </c>
      <c r="V68" t="b">
        <v>1</v>
      </c>
      <c r="W68" t="b">
        <v>1</v>
      </c>
      <c r="Y68" s="10" t="s">
        <v>584</v>
      </c>
      <c r="Z68">
        <v>1</v>
      </c>
      <c r="AA68" s="2" t="s">
        <v>777</v>
      </c>
      <c r="AB68" t="b">
        <v>0</v>
      </c>
      <c r="AG68" s="2" t="s">
        <v>857</v>
      </c>
      <c r="AH68" s="2" t="s">
        <v>858</v>
      </c>
      <c r="AS68" t="s">
        <v>54</v>
      </c>
      <c r="AV68" s="2">
        <v>1000000170</v>
      </c>
    </row>
    <row r="69" spans="1:48" s="2" customFormat="1">
      <c r="A69" s="2" t="s">
        <v>1058</v>
      </c>
      <c r="C69" s="3"/>
      <c r="D69" t="s">
        <v>48</v>
      </c>
      <c r="F69" s="2" t="s">
        <v>943</v>
      </c>
      <c r="G69"/>
      <c r="H69"/>
      <c r="I69" s="2">
        <v>7</v>
      </c>
      <c r="N69" s="2" t="s">
        <v>124</v>
      </c>
      <c r="O69">
        <v>1000</v>
      </c>
      <c r="P69" t="s">
        <v>51</v>
      </c>
      <c r="Q69">
        <v>1</v>
      </c>
      <c r="R69" t="s">
        <v>52</v>
      </c>
      <c r="S69" t="s">
        <v>53</v>
      </c>
      <c r="T69" s="2">
        <v>2140</v>
      </c>
      <c r="V69" t="b">
        <v>1</v>
      </c>
      <c r="W69" t="b">
        <v>1</v>
      </c>
      <c r="Y69" s="10" t="s">
        <v>585</v>
      </c>
      <c r="Z69">
        <v>2</v>
      </c>
      <c r="AA69" s="10" t="s">
        <v>482</v>
      </c>
      <c r="AB69"/>
      <c r="AS69" t="s">
        <v>54</v>
      </c>
      <c r="AV69" s="2">
        <v>1000000170</v>
      </c>
    </row>
    <row r="70" spans="1:48" s="2" customFormat="1">
      <c r="A70" s="2" t="s">
        <v>1058</v>
      </c>
      <c r="C70" s="3"/>
      <c r="D70" t="s">
        <v>48</v>
      </c>
      <c r="F70" s="2" t="s">
        <v>943</v>
      </c>
      <c r="G70"/>
      <c r="H70"/>
      <c r="I70" s="2">
        <v>8</v>
      </c>
      <c r="N70" s="2" t="s">
        <v>125</v>
      </c>
      <c r="O70">
        <v>1000</v>
      </c>
      <c r="P70" t="s">
        <v>51</v>
      </c>
      <c r="Q70">
        <v>1</v>
      </c>
      <c r="R70" t="s">
        <v>52</v>
      </c>
      <c r="S70" t="s">
        <v>53</v>
      </c>
      <c r="T70" s="2">
        <v>2140</v>
      </c>
      <c r="V70" t="b">
        <v>1</v>
      </c>
      <c r="W70" t="b">
        <v>1</v>
      </c>
      <c r="Y70" s="10" t="s">
        <v>586</v>
      </c>
      <c r="Z70">
        <v>3</v>
      </c>
      <c r="AA70" s="10" t="s">
        <v>778</v>
      </c>
      <c r="AB70"/>
      <c r="AS70" t="s">
        <v>54</v>
      </c>
      <c r="AV70" s="2">
        <v>1000000170</v>
      </c>
    </row>
    <row r="71" spans="1:48" s="2" customFormat="1">
      <c r="A71" s="2" t="s">
        <v>1058</v>
      </c>
      <c r="C71" s="3"/>
      <c r="D71" t="s">
        <v>48</v>
      </c>
      <c r="F71" s="2" t="s">
        <v>943</v>
      </c>
      <c r="G71"/>
      <c r="H71"/>
      <c r="I71" s="2">
        <v>9</v>
      </c>
      <c r="N71" s="2" t="s">
        <v>126</v>
      </c>
      <c r="O71">
        <v>1000</v>
      </c>
      <c r="P71" t="s">
        <v>51</v>
      </c>
      <c r="Q71">
        <v>1</v>
      </c>
      <c r="R71" t="s">
        <v>52</v>
      </c>
      <c r="S71" t="s">
        <v>53</v>
      </c>
      <c r="T71" s="2">
        <v>2140</v>
      </c>
      <c r="V71" t="b">
        <v>1</v>
      </c>
      <c r="W71" t="b">
        <v>1</v>
      </c>
      <c r="Y71" s="10"/>
      <c r="Z71"/>
      <c r="AA71" s="10"/>
      <c r="AB71"/>
      <c r="AS71" t="s">
        <v>54</v>
      </c>
      <c r="AV71" s="2">
        <v>1000000170</v>
      </c>
    </row>
    <row r="72" spans="1:48" s="2" customFormat="1">
      <c r="A72" s="2" t="s">
        <v>1058</v>
      </c>
      <c r="C72" s="3"/>
      <c r="D72" t="s">
        <v>48</v>
      </c>
      <c r="F72" s="2" t="s">
        <v>943</v>
      </c>
      <c r="G72"/>
      <c r="H72"/>
      <c r="I72" s="2">
        <v>10</v>
      </c>
      <c r="N72" s="2" t="s">
        <v>127</v>
      </c>
      <c r="O72">
        <v>1000</v>
      </c>
      <c r="P72" t="s">
        <v>51</v>
      </c>
      <c r="Q72">
        <v>1</v>
      </c>
      <c r="R72" t="s">
        <v>52</v>
      </c>
      <c r="S72" t="s">
        <v>53</v>
      </c>
      <c r="T72" s="2">
        <v>2140</v>
      </c>
      <c r="V72" t="b">
        <v>1</v>
      </c>
      <c r="W72" t="b">
        <v>1</v>
      </c>
      <c r="Y72" s="10"/>
      <c r="Z72"/>
      <c r="AA72" s="10"/>
      <c r="AB72"/>
      <c r="AS72" t="s">
        <v>54</v>
      </c>
      <c r="AV72" s="2">
        <v>1000000170</v>
      </c>
    </row>
    <row r="73" spans="1:48" s="2" customFormat="1">
      <c r="A73" s="2" t="s">
        <v>1058</v>
      </c>
      <c r="C73" s="3"/>
      <c r="D73" t="s">
        <v>48</v>
      </c>
      <c r="F73" s="2" t="s">
        <v>943</v>
      </c>
      <c r="G73"/>
      <c r="H73"/>
      <c r="I73" s="2">
        <v>11</v>
      </c>
      <c r="N73" s="2" t="s">
        <v>128</v>
      </c>
      <c r="O73">
        <v>1000</v>
      </c>
      <c r="P73" t="s">
        <v>51</v>
      </c>
      <c r="Q73">
        <v>1</v>
      </c>
      <c r="R73" t="s">
        <v>52</v>
      </c>
      <c r="S73" t="s">
        <v>53</v>
      </c>
      <c r="T73" s="2">
        <v>2140</v>
      </c>
      <c r="V73" t="b">
        <v>1</v>
      </c>
      <c r="W73" t="b">
        <v>1</v>
      </c>
      <c r="Y73" s="10"/>
      <c r="Z73"/>
      <c r="AA73" s="10"/>
      <c r="AB73"/>
      <c r="AS73" t="s">
        <v>54</v>
      </c>
      <c r="AV73" s="2">
        <v>1000000170</v>
      </c>
    </row>
    <row r="74" spans="1:48" s="2" customFormat="1">
      <c r="A74" s="2" t="s">
        <v>1059</v>
      </c>
      <c r="B74" s="2" t="s">
        <v>944</v>
      </c>
      <c r="C74" s="3" t="s">
        <v>1014</v>
      </c>
      <c r="D74" t="s">
        <v>48</v>
      </c>
      <c r="E74" s="2" t="s">
        <v>49</v>
      </c>
      <c r="F74" s="2" t="s">
        <v>945</v>
      </c>
      <c r="G74" t="b">
        <v>1</v>
      </c>
      <c r="H74" t="s">
        <v>50</v>
      </c>
      <c r="I74" s="2">
        <v>6</v>
      </c>
      <c r="N74" s="2" t="s">
        <v>129</v>
      </c>
      <c r="O74">
        <v>1000</v>
      </c>
      <c r="P74" t="s">
        <v>51</v>
      </c>
      <c r="Q74">
        <v>1</v>
      </c>
      <c r="R74" t="s">
        <v>52</v>
      </c>
      <c r="S74" t="s">
        <v>53</v>
      </c>
      <c r="T74" s="2">
        <v>2140</v>
      </c>
      <c r="V74" t="b">
        <v>1</v>
      </c>
      <c r="W74" t="b">
        <v>1</v>
      </c>
      <c r="Y74" s="10" t="s">
        <v>587</v>
      </c>
      <c r="Z74">
        <v>1</v>
      </c>
      <c r="AA74" s="2" t="s">
        <v>779</v>
      </c>
      <c r="AB74" t="b">
        <v>0</v>
      </c>
      <c r="AG74" s="2" t="s">
        <v>859</v>
      </c>
      <c r="AH74" s="2" t="s">
        <v>860</v>
      </c>
      <c r="AS74" t="s">
        <v>54</v>
      </c>
      <c r="AV74" s="2">
        <v>1000000170</v>
      </c>
    </row>
    <row r="75" spans="1:48" s="2" customFormat="1">
      <c r="A75" s="2" t="s">
        <v>1059</v>
      </c>
      <c r="C75" s="3"/>
      <c r="D75" t="s">
        <v>48</v>
      </c>
      <c r="F75" s="2" t="s">
        <v>945</v>
      </c>
      <c r="G75"/>
      <c r="H75"/>
      <c r="I75" s="2">
        <v>7</v>
      </c>
      <c r="N75" s="2" t="s">
        <v>130</v>
      </c>
      <c r="O75">
        <v>1000</v>
      </c>
      <c r="P75" t="s">
        <v>51</v>
      </c>
      <c r="Q75">
        <v>1</v>
      </c>
      <c r="R75" t="s">
        <v>52</v>
      </c>
      <c r="S75" t="s">
        <v>53</v>
      </c>
      <c r="T75" s="2">
        <v>2140</v>
      </c>
      <c r="V75" t="b">
        <v>1</v>
      </c>
      <c r="W75" t="b">
        <v>1</v>
      </c>
      <c r="Y75" s="10" t="s">
        <v>588</v>
      </c>
      <c r="Z75">
        <v>2</v>
      </c>
      <c r="AA75" s="10" t="s">
        <v>780</v>
      </c>
      <c r="AB75"/>
      <c r="AS75" t="s">
        <v>54</v>
      </c>
      <c r="AV75" s="2">
        <v>1000000170</v>
      </c>
    </row>
    <row r="76" spans="1:48" s="2" customFormat="1">
      <c r="A76" s="2" t="s">
        <v>1059</v>
      </c>
      <c r="C76" s="3"/>
      <c r="D76" t="s">
        <v>48</v>
      </c>
      <c r="F76" s="2" t="s">
        <v>945</v>
      </c>
      <c r="G76"/>
      <c r="H76"/>
      <c r="I76" s="2">
        <v>8</v>
      </c>
      <c r="N76" s="2" t="s">
        <v>131</v>
      </c>
      <c r="O76">
        <v>1000</v>
      </c>
      <c r="P76" t="s">
        <v>51</v>
      </c>
      <c r="Q76">
        <v>1</v>
      </c>
      <c r="R76" t="s">
        <v>52</v>
      </c>
      <c r="S76" t="s">
        <v>53</v>
      </c>
      <c r="T76" s="2">
        <v>2140</v>
      </c>
      <c r="V76" t="b">
        <v>1</v>
      </c>
      <c r="W76" t="b">
        <v>1</v>
      </c>
      <c r="Y76" s="10" t="s">
        <v>589</v>
      </c>
      <c r="Z76">
        <v>3</v>
      </c>
      <c r="AA76" s="10" t="s">
        <v>755</v>
      </c>
      <c r="AB76"/>
      <c r="AS76" t="s">
        <v>54</v>
      </c>
      <c r="AV76" s="2">
        <v>1000000170</v>
      </c>
    </row>
    <row r="77" spans="1:48" s="2" customFormat="1">
      <c r="A77" s="2" t="s">
        <v>1059</v>
      </c>
      <c r="C77" s="3"/>
      <c r="D77" t="s">
        <v>48</v>
      </c>
      <c r="F77" s="2" t="s">
        <v>945</v>
      </c>
      <c r="G77"/>
      <c r="H77"/>
      <c r="I77" s="2">
        <v>9</v>
      </c>
      <c r="N77" s="2" t="s">
        <v>132</v>
      </c>
      <c r="O77">
        <v>1000</v>
      </c>
      <c r="P77" t="s">
        <v>51</v>
      </c>
      <c r="Q77">
        <v>1</v>
      </c>
      <c r="R77" t="s">
        <v>52</v>
      </c>
      <c r="S77" t="s">
        <v>53</v>
      </c>
      <c r="T77" s="2">
        <v>2140</v>
      </c>
      <c r="V77" t="b">
        <v>1</v>
      </c>
      <c r="W77" t="b">
        <v>1</v>
      </c>
      <c r="Y77" s="10" t="s">
        <v>590</v>
      </c>
      <c r="Z77">
        <v>4</v>
      </c>
      <c r="AA77" s="10" t="s">
        <v>781</v>
      </c>
      <c r="AB77"/>
      <c r="AS77" t="s">
        <v>54</v>
      </c>
      <c r="AV77" s="2">
        <v>1000000170</v>
      </c>
    </row>
    <row r="78" spans="1:48" s="2" customFormat="1">
      <c r="A78" s="2" t="s">
        <v>1059</v>
      </c>
      <c r="C78" s="3"/>
      <c r="D78" t="s">
        <v>48</v>
      </c>
      <c r="F78" s="2" t="s">
        <v>945</v>
      </c>
      <c r="G78"/>
      <c r="H78"/>
      <c r="I78" s="2">
        <v>10</v>
      </c>
      <c r="N78" s="2" t="s">
        <v>133</v>
      </c>
      <c r="O78">
        <v>1000</v>
      </c>
      <c r="P78" t="s">
        <v>51</v>
      </c>
      <c r="Q78">
        <v>1</v>
      </c>
      <c r="R78" t="s">
        <v>52</v>
      </c>
      <c r="S78" t="s">
        <v>53</v>
      </c>
      <c r="T78" s="2">
        <v>2140</v>
      </c>
      <c r="V78" t="b">
        <v>1</v>
      </c>
      <c r="W78" t="b">
        <v>1</v>
      </c>
      <c r="Y78" s="10"/>
      <c r="Z78"/>
      <c r="AA78" s="10"/>
      <c r="AB78"/>
      <c r="AS78" t="s">
        <v>54</v>
      </c>
      <c r="AV78" s="2">
        <v>1000000170</v>
      </c>
    </row>
    <row r="79" spans="1:48" s="2" customFormat="1">
      <c r="A79" s="2" t="s">
        <v>1059</v>
      </c>
      <c r="C79" s="3"/>
      <c r="D79" t="s">
        <v>48</v>
      </c>
      <c r="F79" s="2" t="s">
        <v>945</v>
      </c>
      <c r="G79"/>
      <c r="H79"/>
      <c r="I79" s="2">
        <v>11</v>
      </c>
      <c r="N79" s="2" t="s">
        <v>134</v>
      </c>
      <c r="O79">
        <v>1000</v>
      </c>
      <c r="P79" t="s">
        <v>51</v>
      </c>
      <c r="Q79">
        <v>1</v>
      </c>
      <c r="R79" t="s">
        <v>52</v>
      </c>
      <c r="S79" t="s">
        <v>53</v>
      </c>
      <c r="T79" s="2">
        <v>2140</v>
      </c>
      <c r="V79" t="b">
        <v>1</v>
      </c>
      <c r="W79" t="b">
        <v>1</v>
      </c>
      <c r="Y79" s="10"/>
      <c r="Z79"/>
      <c r="AA79" s="10"/>
      <c r="AB79"/>
      <c r="AS79" t="s">
        <v>54</v>
      </c>
      <c r="AV79" s="2">
        <v>1000000170</v>
      </c>
    </row>
    <row r="80" spans="1:48" s="2" customFormat="1">
      <c r="A80" s="2" t="s">
        <v>1060</v>
      </c>
      <c r="B80" s="2" t="s">
        <v>946</v>
      </c>
      <c r="C80" s="3" t="s">
        <v>1015</v>
      </c>
      <c r="D80" t="s">
        <v>48</v>
      </c>
      <c r="E80" s="2" t="s">
        <v>55</v>
      </c>
      <c r="F80" s="2" t="s">
        <v>947</v>
      </c>
      <c r="G80" t="b">
        <v>1</v>
      </c>
      <c r="H80" t="s">
        <v>50</v>
      </c>
      <c r="I80" s="2">
        <v>6</v>
      </c>
      <c r="N80" s="2" t="s">
        <v>135</v>
      </c>
      <c r="O80">
        <v>1000</v>
      </c>
      <c r="P80" t="s">
        <v>51</v>
      </c>
      <c r="Q80">
        <v>1</v>
      </c>
      <c r="R80" t="s">
        <v>52</v>
      </c>
      <c r="S80" t="s">
        <v>53</v>
      </c>
      <c r="T80" s="2">
        <v>3020</v>
      </c>
      <c r="V80" t="b">
        <v>1</v>
      </c>
      <c r="W80" t="b">
        <v>1</v>
      </c>
      <c r="Y80" s="10" t="s">
        <v>593</v>
      </c>
      <c r="Z80">
        <v>1</v>
      </c>
      <c r="AA80" s="2" t="s">
        <v>782</v>
      </c>
      <c r="AB80" t="b">
        <v>0</v>
      </c>
      <c r="AG80" s="2" t="s">
        <v>904</v>
      </c>
      <c r="AH80" s="2" t="s">
        <v>861</v>
      </c>
      <c r="AS80" t="s">
        <v>54</v>
      </c>
      <c r="AV80" s="2">
        <v>1000000170</v>
      </c>
    </row>
    <row r="81" spans="1:48" s="2" customFormat="1">
      <c r="A81" s="2" t="s">
        <v>1060</v>
      </c>
      <c r="C81" s="3"/>
      <c r="D81" t="s">
        <v>48</v>
      </c>
      <c r="F81" s="2" t="s">
        <v>947</v>
      </c>
      <c r="G81"/>
      <c r="H81"/>
      <c r="I81" s="2">
        <v>7</v>
      </c>
      <c r="N81" s="2" t="s">
        <v>136</v>
      </c>
      <c r="O81">
        <v>1000</v>
      </c>
      <c r="P81" t="s">
        <v>51</v>
      </c>
      <c r="Q81">
        <v>1</v>
      </c>
      <c r="R81" t="s">
        <v>52</v>
      </c>
      <c r="S81" t="s">
        <v>53</v>
      </c>
      <c r="T81" s="2">
        <v>3020</v>
      </c>
      <c r="V81" t="b">
        <v>1</v>
      </c>
      <c r="W81" t="b">
        <v>1</v>
      </c>
      <c r="Y81" s="10" t="s">
        <v>592</v>
      </c>
      <c r="Z81">
        <v>2</v>
      </c>
      <c r="AA81" s="2" t="s">
        <v>783</v>
      </c>
      <c r="AB81"/>
      <c r="AS81" t="s">
        <v>54</v>
      </c>
      <c r="AV81" s="2">
        <v>1000000170</v>
      </c>
    </row>
    <row r="82" spans="1:48" s="2" customFormat="1">
      <c r="A82" s="2" t="s">
        <v>1060</v>
      </c>
      <c r="C82" s="3"/>
      <c r="D82" t="s">
        <v>48</v>
      </c>
      <c r="F82" s="2" t="s">
        <v>947</v>
      </c>
      <c r="G82"/>
      <c r="H82"/>
      <c r="I82" s="2">
        <v>8</v>
      </c>
      <c r="N82" s="2" t="s">
        <v>137</v>
      </c>
      <c r="O82">
        <v>1000</v>
      </c>
      <c r="P82" t="s">
        <v>51</v>
      </c>
      <c r="Q82">
        <v>1</v>
      </c>
      <c r="R82" t="s">
        <v>52</v>
      </c>
      <c r="S82" t="s">
        <v>53</v>
      </c>
      <c r="T82" s="2">
        <v>3020</v>
      </c>
      <c r="V82" t="b">
        <v>1</v>
      </c>
      <c r="W82" t="b">
        <v>1</v>
      </c>
      <c r="Y82" s="10" t="s">
        <v>591</v>
      </c>
      <c r="Z82">
        <v>3</v>
      </c>
      <c r="AA82" s="10" t="s">
        <v>784</v>
      </c>
      <c r="AB82"/>
      <c r="AS82" t="s">
        <v>54</v>
      </c>
      <c r="AV82" s="2">
        <v>1000000170</v>
      </c>
    </row>
    <row r="83" spans="1:48" s="2" customFormat="1">
      <c r="A83" s="2" t="s">
        <v>1060</v>
      </c>
      <c r="C83" s="3"/>
      <c r="D83" t="s">
        <v>48</v>
      </c>
      <c r="F83" s="2" t="s">
        <v>947</v>
      </c>
      <c r="G83"/>
      <c r="H83"/>
      <c r="I83" s="2">
        <v>9</v>
      </c>
      <c r="N83" s="2" t="s">
        <v>138</v>
      </c>
      <c r="O83">
        <v>1000</v>
      </c>
      <c r="P83" t="s">
        <v>51</v>
      </c>
      <c r="Q83">
        <v>1</v>
      </c>
      <c r="R83" t="s">
        <v>52</v>
      </c>
      <c r="S83" t="s">
        <v>53</v>
      </c>
      <c r="T83" s="2">
        <v>3020</v>
      </c>
      <c r="V83" t="b">
        <v>1</v>
      </c>
      <c r="W83" t="b">
        <v>1</v>
      </c>
      <c r="Y83" s="10" t="s">
        <v>594</v>
      </c>
      <c r="Z83">
        <v>4</v>
      </c>
      <c r="AA83" s="10" t="s">
        <v>785</v>
      </c>
      <c r="AB83"/>
      <c r="AS83" t="s">
        <v>54</v>
      </c>
      <c r="AV83" s="2">
        <v>1000000170</v>
      </c>
    </row>
    <row r="84" spans="1:48" s="2" customFormat="1">
      <c r="A84" s="2" t="s">
        <v>1060</v>
      </c>
      <c r="C84" s="3"/>
      <c r="D84" t="s">
        <v>48</v>
      </c>
      <c r="F84" s="2" t="s">
        <v>947</v>
      </c>
      <c r="G84"/>
      <c r="H84"/>
      <c r="I84" s="2">
        <v>10</v>
      </c>
      <c r="N84" s="2" t="s">
        <v>139</v>
      </c>
      <c r="O84">
        <v>1000</v>
      </c>
      <c r="P84" t="s">
        <v>51</v>
      </c>
      <c r="Q84">
        <v>1</v>
      </c>
      <c r="R84" t="s">
        <v>52</v>
      </c>
      <c r="S84" t="s">
        <v>53</v>
      </c>
      <c r="T84" s="2">
        <v>3020</v>
      </c>
      <c r="V84" t="b">
        <v>1</v>
      </c>
      <c r="W84" t="b">
        <v>1</v>
      </c>
      <c r="Y84" s="10"/>
      <c r="Z84"/>
      <c r="AA84" s="10"/>
      <c r="AB84"/>
      <c r="AS84" t="s">
        <v>54</v>
      </c>
      <c r="AV84" s="2">
        <v>1000000170</v>
      </c>
    </row>
    <row r="85" spans="1:48" s="2" customFormat="1">
      <c r="A85" s="2" t="s">
        <v>1060</v>
      </c>
      <c r="C85" s="3"/>
      <c r="D85" t="s">
        <v>48</v>
      </c>
      <c r="F85" s="2" t="s">
        <v>947</v>
      </c>
      <c r="G85"/>
      <c r="H85"/>
      <c r="I85" s="2">
        <v>11</v>
      </c>
      <c r="N85" s="2" t="s">
        <v>140</v>
      </c>
      <c r="O85">
        <v>1000</v>
      </c>
      <c r="P85" t="s">
        <v>51</v>
      </c>
      <c r="Q85">
        <v>1</v>
      </c>
      <c r="R85" t="s">
        <v>52</v>
      </c>
      <c r="S85" t="s">
        <v>53</v>
      </c>
      <c r="T85" s="2">
        <v>3020</v>
      </c>
      <c r="V85" t="b">
        <v>1</v>
      </c>
      <c r="W85" t="b">
        <v>1</v>
      </c>
      <c r="Y85" s="10"/>
      <c r="Z85"/>
      <c r="AA85" s="10"/>
      <c r="AB85"/>
      <c r="AS85" t="s">
        <v>54</v>
      </c>
      <c r="AV85" s="2">
        <v>1000000170</v>
      </c>
    </row>
    <row r="86" spans="1:48" s="2" customFormat="1">
      <c r="A86" s="2" t="s">
        <v>1061</v>
      </c>
      <c r="B86" s="2" t="s">
        <v>948</v>
      </c>
      <c r="C86" s="3" t="s">
        <v>1016</v>
      </c>
      <c r="D86" t="s">
        <v>48</v>
      </c>
      <c r="E86" s="2" t="s">
        <v>49</v>
      </c>
      <c r="F86" s="2" t="s">
        <v>949</v>
      </c>
      <c r="G86" t="b">
        <v>1</v>
      </c>
      <c r="H86" t="s">
        <v>50</v>
      </c>
      <c r="I86" s="2">
        <v>6</v>
      </c>
      <c r="N86" s="2" t="s">
        <v>141</v>
      </c>
      <c r="O86">
        <v>1000</v>
      </c>
      <c r="P86" t="s">
        <v>51</v>
      </c>
      <c r="Q86">
        <v>1</v>
      </c>
      <c r="R86" t="s">
        <v>52</v>
      </c>
      <c r="S86" t="s">
        <v>53</v>
      </c>
      <c r="T86" s="2">
        <v>2090</v>
      </c>
      <c r="V86" t="b">
        <v>1</v>
      </c>
      <c r="W86" t="b">
        <v>1</v>
      </c>
      <c r="Y86" s="10" t="s">
        <v>595</v>
      </c>
      <c r="Z86">
        <v>1</v>
      </c>
      <c r="AA86" s="2" t="s">
        <v>786</v>
      </c>
      <c r="AB86" t="b">
        <v>0</v>
      </c>
      <c r="AG86" s="2" t="s">
        <v>898</v>
      </c>
      <c r="AH86" s="2" t="s">
        <v>862</v>
      </c>
      <c r="AS86" t="s">
        <v>54</v>
      </c>
      <c r="AV86" s="2">
        <v>1000000170</v>
      </c>
    </row>
    <row r="87" spans="1:48" s="2" customFormat="1">
      <c r="A87" s="2" t="s">
        <v>1061</v>
      </c>
      <c r="C87" s="3"/>
      <c r="D87" t="s">
        <v>48</v>
      </c>
      <c r="F87" s="2" t="s">
        <v>949</v>
      </c>
      <c r="G87"/>
      <c r="H87"/>
      <c r="I87" s="2">
        <v>7</v>
      </c>
      <c r="N87" s="2" t="s">
        <v>142</v>
      </c>
      <c r="O87">
        <v>1000</v>
      </c>
      <c r="P87" t="s">
        <v>51</v>
      </c>
      <c r="Q87">
        <v>1</v>
      </c>
      <c r="R87" t="s">
        <v>52</v>
      </c>
      <c r="S87" t="s">
        <v>53</v>
      </c>
      <c r="T87" s="2">
        <v>2090</v>
      </c>
      <c r="V87" t="b">
        <v>1</v>
      </c>
      <c r="W87" t="b">
        <v>1</v>
      </c>
      <c r="Y87" s="10" t="s">
        <v>596</v>
      </c>
      <c r="Z87">
        <v>2</v>
      </c>
      <c r="AA87" s="10" t="s">
        <v>492</v>
      </c>
      <c r="AB87"/>
      <c r="AS87" t="s">
        <v>54</v>
      </c>
      <c r="AV87" s="2">
        <v>1000000170</v>
      </c>
    </row>
    <row r="88" spans="1:48" s="2" customFormat="1">
      <c r="A88" s="2" t="s">
        <v>1061</v>
      </c>
      <c r="C88" s="3"/>
      <c r="D88" t="s">
        <v>48</v>
      </c>
      <c r="F88" s="2" t="s">
        <v>949</v>
      </c>
      <c r="G88"/>
      <c r="H88"/>
      <c r="I88" s="2">
        <v>8</v>
      </c>
      <c r="N88" s="2" t="s">
        <v>143</v>
      </c>
      <c r="O88">
        <v>1000</v>
      </c>
      <c r="P88" t="s">
        <v>51</v>
      </c>
      <c r="Q88">
        <v>1</v>
      </c>
      <c r="R88" t="s">
        <v>52</v>
      </c>
      <c r="S88" t="s">
        <v>53</v>
      </c>
      <c r="T88" s="2">
        <v>2090</v>
      </c>
      <c r="V88" t="b">
        <v>1</v>
      </c>
      <c r="W88" t="b">
        <v>1</v>
      </c>
      <c r="Y88" s="10" t="s">
        <v>597</v>
      </c>
      <c r="Z88">
        <v>3</v>
      </c>
      <c r="AA88" s="10" t="s">
        <v>787</v>
      </c>
      <c r="AB88"/>
      <c r="AS88" t="s">
        <v>54</v>
      </c>
      <c r="AV88" s="2">
        <v>1000000170</v>
      </c>
    </row>
    <row r="89" spans="1:48" s="2" customFormat="1">
      <c r="A89" s="2" t="s">
        <v>1061</v>
      </c>
      <c r="C89" s="3"/>
      <c r="D89" t="s">
        <v>48</v>
      </c>
      <c r="F89" s="2" t="s">
        <v>949</v>
      </c>
      <c r="G89"/>
      <c r="H89"/>
      <c r="I89" s="2">
        <v>9</v>
      </c>
      <c r="N89" s="2" t="s">
        <v>144</v>
      </c>
      <c r="O89">
        <v>1000</v>
      </c>
      <c r="P89" t="s">
        <v>51</v>
      </c>
      <c r="Q89">
        <v>1</v>
      </c>
      <c r="R89" t="s">
        <v>52</v>
      </c>
      <c r="S89" t="s">
        <v>53</v>
      </c>
      <c r="T89" s="2">
        <v>2090</v>
      </c>
      <c r="V89" t="b">
        <v>1</v>
      </c>
      <c r="W89" t="b">
        <v>1</v>
      </c>
      <c r="Y89" s="10" t="s">
        <v>598</v>
      </c>
      <c r="Z89">
        <v>4</v>
      </c>
      <c r="AA89" s="10" t="s">
        <v>494</v>
      </c>
      <c r="AB89"/>
      <c r="AS89" t="s">
        <v>54</v>
      </c>
      <c r="AV89" s="2">
        <v>1000000170</v>
      </c>
    </row>
    <row r="90" spans="1:48" s="2" customFormat="1">
      <c r="A90" s="2" t="s">
        <v>1061</v>
      </c>
      <c r="C90" s="3"/>
      <c r="D90" t="s">
        <v>48</v>
      </c>
      <c r="F90" s="2" t="s">
        <v>949</v>
      </c>
      <c r="G90"/>
      <c r="H90"/>
      <c r="I90" s="2">
        <v>10</v>
      </c>
      <c r="N90" s="2" t="s">
        <v>145</v>
      </c>
      <c r="O90">
        <v>1000</v>
      </c>
      <c r="P90" t="s">
        <v>51</v>
      </c>
      <c r="Q90">
        <v>1</v>
      </c>
      <c r="R90" t="s">
        <v>52</v>
      </c>
      <c r="S90" t="s">
        <v>53</v>
      </c>
      <c r="T90" s="2">
        <v>2090</v>
      </c>
      <c r="V90" t="b">
        <v>1</v>
      </c>
      <c r="W90" t="b">
        <v>1</v>
      </c>
      <c r="Y90" s="10" t="s">
        <v>599</v>
      </c>
      <c r="Z90">
        <v>5</v>
      </c>
      <c r="AA90" s="10" t="s">
        <v>756</v>
      </c>
      <c r="AB90"/>
      <c r="AS90" t="s">
        <v>54</v>
      </c>
      <c r="AV90" s="2">
        <v>1000000170</v>
      </c>
    </row>
    <row r="91" spans="1:48" s="2" customFormat="1">
      <c r="A91" s="2" t="s">
        <v>1061</v>
      </c>
      <c r="C91" s="3"/>
      <c r="D91" t="s">
        <v>48</v>
      </c>
      <c r="F91" s="2" t="s">
        <v>949</v>
      </c>
      <c r="G91"/>
      <c r="H91"/>
      <c r="I91" s="2">
        <v>11</v>
      </c>
      <c r="N91" s="2" t="s">
        <v>146</v>
      </c>
      <c r="O91">
        <v>1000</v>
      </c>
      <c r="P91" t="s">
        <v>51</v>
      </c>
      <c r="Q91">
        <v>1</v>
      </c>
      <c r="R91" t="s">
        <v>52</v>
      </c>
      <c r="S91" t="s">
        <v>53</v>
      </c>
      <c r="T91" s="2">
        <v>2090</v>
      </c>
      <c r="V91" t="b">
        <v>1</v>
      </c>
      <c r="W91" t="b">
        <v>1</v>
      </c>
      <c r="Y91" s="10" t="s">
        <v>600</v>
      </c>
      <c r="Z91">
        <v>6</v>
      </c>
      <c r="AA91" s="10" t="s">
        <v>495</v>
      </c>
      <c r="AB91"/>
      <c r="AS91" t="s">
        <v>54</v>
      </c>
      <c r="AV91" s="2">
        <v>1000000170</v>
      </c>
    </row>
    <row r="92" spans="1:48" s="2" customFormat="1">
      <c r="A92" s="2" t="s">
        <v>1062</v>
      </c>
      <c r="B92" s="2" t="s">
        <v>950</v>
      </c>
      <c r="C92" s="3" t="s">
        <v>1017</v>
      </c>
      <c r="D92" t="s">
        <v>48</v>
      </c>
      <c r="E92" s="2" t="s">
        <v>49</v>
      </c>
      <c r="F92" s="2" t="s">
        <v>951</v>
      </c>
      <c r="G92" t="b">
        <v>1</v>
      </c>
      <c r="H92" t="s">
        <v>50</v>
      </c>
      <c r="I92" s="2">
        <v>6</v>
      </c>
      <c r="N92" s="2" t="s">
        <v>147</v>
      </c>
      <c r="O92">
        <v>1000</v>
      </c>
      <c r="P92" t="s">
        <v>51</v>
      </c>
      <c r="Q92">
        <v>1</v>
      </c>
      <c r="R92" t="s">
        <v>52</v>
      </c>
      <c r="S92" t="s">
        <v>53</v>
      </c>
      <c r="T92" s="2">
        <v>2250</v>
      </c>
      <c r="V92" t="b">
        <v>1</v>
      </c>
      <c r="W92" t="b">
        <v>1</v>
      </c>
      <c r="Y92" s="10" t="s">
        <v>601</v>
      </c>
      <c r="Z92">
        <v>1</v>
      </c>
      <c r="AA92" s="2" t="s">
        <v>788</v>
      </c>
      <c r="AB92" t="b">
        <v>0</v>
      </c>
      <c r="AG92" s="2" t="s">
        <v>899</v>
      </c>
      <c r="AH92" s="2" t="s">
        <v>863</v>
      </c>
      <c r="AS92" t="s">
        <v>54</v>
      </c>
      <c r="AV92" s="2">
        <v>1000000170</v>
      </c>
    </row>
    <row r="93" spans="1:48" s="2" customFormat="1">
      <c r="A93" s="2" t="s">
        <v>1062</v>
      </c>
      <c r="C93" s="3"/>
      <c r="D93" t="s">
        <v>48</v>
      </c>
      <c r="F93" s="2" t="s">
        <v>951</v>
      </c>
      <c r="G93"/>
      <c r="H93"/>
      <c r="I93" s="2">
        <v>7</v>
      </c>
      <c r="N93" s="2" t="s">
        <v>148</v>
      </c>
      <c r="O93">
        <v>1000</v>
      </c>
      <c r="P93" t="s">
        <v>51</v>
      </c>
      <c r="Q93">
        <v>1</v>
      </c>
      <c r="R93" t="s">
        <v>52</v>
      </c>
      <c r="S93" t="s">
        <v>53</v>
      </c>
      <c r="T93" s="2">
        <v>2250</v>
      </c>
      <c r="V93" t="b">
        <v>1</v>
      </c>
      <c r="W93" t="b">
        <v>1</v>
      </c>
      <c r="Y93" s="10" t="s">
        <v>602</v>
      </c>
      <c r="Z93">
        <v>2</v>
      </c>
      <c r="AA93" s="10" t="s">
        <v>755</v>
      </c>
      <c r="AB93"/>
      <c r="AS93" t="s">
        <v>54</v>
      </c>
      <c r="AV93" s="2">
        <v>1000000170</v>
      </c>
    </row>
    <row r="94" spans="1:48" s="2" customFormat="1">
      <c r="A94" s="2" t="s">
        <v>1062</v>
      </c>
      <c r="C94" s="3"/>
      <c r="D94" t="s">
        <v>48</v>
      </c>
      <c r="F94" s="2" t="s">
        <v>951</v>
      </c>
      <c r="G94"/>
      <c r="H94"/>
      <c r="I94" s="2">
        <v>8</v>
      </c>
      <c r="N94" s="2" t="s">
        <v>149</v>
      </c>
      <c r="O94">
        <v>1000</v>
      </c>
      <c r="P94" t="s">
        <v>51</v>
      </c>
      <c r="Q94">
        <v>1</v>
      </c>
      <c r="R94" t="s">
        <v>52</v>
      </c>
      <c r="S94" t="s">
        <v>53</v>
      </c>
      <c r="T94" s="2">
        <v>2250</v>
      </c>
      <c r="V94" t="b">
        <v>1</v>
      </c>
      <c r="W94" t="b">
        <v>1</v>
      </c>
      <c r="Y94" s="10" t="s">
        <v>603</v>
      </c>
      <c r="Z94">
        <v>3</v>
      </c>
      <c r="AA94" s="10" t="s">
        <v>789</v>
      </c>
      <c r="AB94"/>
      <c r="AS94" t="s">
        <v>54</v>
      </c>
      <c r="AV94" s="2">
        <v>1000000170</v>
      </c>
    </row>
    <row r="95" spans="1:48" s="2" customFormat="1">
      <c r="A95" s="2" t="s">
        <v>1062</v>
      </c>
      <c r="C95" s="3"/>
      <c r="D95" t="s">
        <v>48</v>
      </c>
      <c r="F95" s="2" t="s">
        <v>951</v>
      </c>
      <c r="G95"/>
      <c r="H95"/>
      <c r="I95" s="2">
        <v>9</v>
      </c>
      <c r="N95" s="2" t="s">
        <v>150</v>
      </c>
      <c r="O95">
        <v>1000</v>
      </c>
      <c r="P95" t="s">
        <v>51</v>
      </c>
      <c r="Q95">
        <v>1</v>
      </c>
      <c r="R95" t="s">
        <v>52</v>
      </c>
      <c r="S95" t="s">
        <v>53</v>
      </c>
      <c r="T95" s="2">
        <v>2250</v>
      </c>
      <c r="V95" t="b">
        <v>1</v>
      </c>
      <c r="W95" t="b">
        <v>1</v>
      </c>
      <c r="Y95" s="10" t="s">
        <v>604</v>
      </c>
      <c r="Z95">
        <v>4</v>
      </c>
      <c r="AA95" s="10" t="s">
        <v>497</v>
      </c>
      <c r="AB95"/>
      <c r="AS95" t="s">
        <v>54</v>
      </c>
      <c r="AV95" s="2">
        <v>1000000170</v>
      </c>
    </row>
    <row r="96" spans="1:48" s="2" customFormat="1">
      <c r="A96" s="2" t="s">
        <v>1062</v>
      </c>
      <c r="C96" s="3"/>
      <c r="D96" t="s">
        <v>48</v>
      </c>
      <c r="F96" s="2" t="s">
        <v>951</v>
      </c>
      <c r="G96"/>
      <c r="H96"/>
      <c r="I96" s="2">
        <v>10</v>
      </c>
      <c r="N96" s="2" t="s">
        <v>151</v>
      </c>
      <c r="O96">
        <v>1000</v>
      </c>
      <c r="P96" t="s">
        <v>51</v>
      </c>
      <c r="Q96">
        <v>1</v>
      </c>
      <c r="R96" t="s">
        <v>52</v>
      </c>
      <c r="S96" t="s">
        <v>53</v>
      </c>
      <c r="T96" s="2">
        <v>2250</v>
      </c>
      <c r="V96" t="b">
        <v>1</v>
      </c>
      <c r="W96" t="b">
        <v>1</v>
      </c>
      <c r="Y96" s="10"/>
      <c r="Z96"/>
      <c r="AA96" s="10"/>
      <c r="AB96"/>
      <c r="AS96" t="s">
        <v>54</v>
      </c>
      <c r="AV96" s="2">
        <v>1000000170</v>
      </c>
    </row>
    <row r="97" spans="1:48" s="2" customFormat="1">
      <c r="A97" s="2" t="s">
        <v>1062</v>
      </c>
      <c r="C97" s="3"/>
      <c r="D97" t="s">
        <v>48</v>
      </c>
      <c r="F97" s="2" t="s">
        <v>951</v>
      </c>
      <c r="G97"/>
      <c r="H97"/>
      <c r="I97" s="2">
        <v>11</v>
      </c>
      <c r="N97" s="2" t="s">
        <v>152</v>
      </c>
      <c r="O97">
        <v>1000</v>
      </c>
      <c r="P97" t="s">
        <v>51</v>
      </c>
      <c r="Q97">
        <v>1</v>
      </c>
      <c r="R97" t="s">
        <v>52</v>
      </c>
      <c r="S97" t="s">
        <v>53</v>
      </c>
      <c r="T97" s="2">
        <v>2250</v>
      </c>
      <c r="V97" t="b">
        <v>1</v>
      </c>
      <c r="W97" t="b">
        <v>1</v>
      </c>
      <c r="Y97" s="10"/>
      <c r="Z97"/>
      <c r="AA97" s="10"/>
      <c r="AB97"/>
      <c r="AS97" t="s">
        <v>54</v>
      </c>
      <c r="AV97" s="2">
        <v>1000000170</v>
      </c>
    </row>
    <row r="98" spans="1:48" s="2" customFormat="1">
      <c r="A98" s="2" t="s">
        <v>1063</v>
      </c>
      <c r="B98" s="2" t="s">
        <v>952</v>
      </c>
      <c r="C98" s="3" t="s">
        <v>1018</v>
      </c>
      <c r="D98" t="s">
        <v>48</v>
      </c>
      <c r="E98" s="2" t="s">
        <v>55</v>
      </c>
      <c r="F98" s="2" t="s">
        <v>953</v>
      </c>
      <c r="G98" t="b">
        <v>1</v>
      </c>
      <c r="H98" t="s">
        <v>50</v>
      </c>
      <c r="I98" s="2">
        <v>6</v>
      </c>
      <c r="N98" s="2" t="s">
        <v>153</v>
      </c>
      <c r="O98">
        <v>1000</v>
      </c>
      <c r="P98" t="s">
        <v>51</v>
      </c>
      <c r="Q98">
        <v>1</v>
      </c>
      <c r="R98" t="s">
        <v>52</v>
      </c>
      <c r="S98" t="s">
        <v>53</v>
      </c>
      <c r="T98" s="2">
        <v>3020</v>
      </c>
      <c r="V98" t="b">
        <v>1</v>
      </c>
      <c r="W98" t="b">
        <v>1</v>
      </c>
      <c r="Y98" s="10" t="s">
        <v>606</v>
      </c>
      <c r="Z98">
        <v>1</v>
      </c>
      <c r="AA98" s="2" t="s">
        <v>790</v>
      </c>
      <c r="AB98" t="b">
        <v>0</v>
      </c>
      <c r="AG98" s="2" t="s">
        <v>905</v>
      </c>
      <c r="AH98" s="2" t="s">
        <v>864</v>
      </c>
      <c r="AS98" t="s">
        <v>54</v>
      </c>
      <c r="AV98" s="2">
        <v>1000000170</v>
      </c>
    </row>
    <row r="99" spans="1:48" s="2" customFormat="1">
      <c r="A99" s="2" t="s">
        <v>1063</v>
      </c>
      <c r="C99" s="3"/>
      <c r="D99" t="s">
        <v>48</v>
      </c>
      <c r="F99" s="2" t="s">
        <v>953</v>
      </c>
      <c r="G99"/>
      <c r="H99"/>
      <c r="I99" s="2">
        <v>7</v>
      </c>
      <c r="N99" s="2" t="s">
        <v>154</v>
      </c>
      <c r="O99">
        <v>1000</v>
      </c>
      <c r="P99" t="s">
        <v>51</v>
      </c>
      <c r="Q99">
        <v>1</v>
      </c>
      <c r="R99" t="s">
        <v>52</v>
      </c>
      <c r="S99" t="s">
        <v>53</v>
      </c>
      <c r="T99" s="2">
        <v>3020</v>
      </c>
      <c r="V99" t="b">
        <v>1</v>
      </c>
      <c r="W99" t="b">
        <v>1</v>
      </c>
      <c r="Y99" s="10" t="s">
        <v>605</v>
      </c>
      <c r="Z99">
        <v>2</v>
      </c>
      <c r="AA99" s="10" t="s">
        <v>723</v>
      </c>
      <c r="AB99"/>
      <c r="AS99" t="s">
        <v>54</v>
      </c>
      <c r="AV99" s="2">
        <v>1000000170</v>
      </c>
    </row>
    <row r="100" spans="1:48" s="2" customFormat="1">
      <c r="A100" s="2" t="s">
        <v>1063</v>
      </c>
      <c r="C100" s="3"/>
      <c r="D100" t="s">
        <v>48</v>
      </c>
      <c r="F100" s="2" t="s">
        <v>953</v>
      </c>
      <c r="G100"/>
      <c r="H100"/>
      <c r="I100" s="2">
        <v>8</v>
      </c>
      <c r="N100" s="2" t="s">
        <v>155</v>
      </c>
      <c r="O100">
        <v>1000</v>
      </c>
      <c r="P100" t="s">
        <v>51</v>
      </c>
      <c r="Q100">
        <v>1</v>
      </c>
      <c r="R100" t="s">
        <v>52</v>
      </c>
      <c r="S100" t="s">
        <v>53</v>
      </c>
      <c r="T100" s="2">
        <v>3020</v>
      </c>
      <c r="V100" t="b">
        <v>1</v>
      </c>
      <c r="W100" t="b">
        <v>1</v>
      </c>
      <c r="Y100" s="10" t="s">
        <v>607</v>
      </c>
      <c r="Z100">
        <v>3</v>
      </c>
      <c r="AA100" s="10" t="s">
        <v>530</v>
      </c>
      <c r="AB100"/>
      <c r="AS100" t="s">
        <v>54</v>
      </c>
      <c r="AV100" s="2">
        <v>1000000170</v>
      </c>
    </row>
    <row r="101" spans="1:48" s="2" customFormat="1">
      <c r="A101" s="2" t="s">
        <v>1063</v>
      </c>
      <c r="C101" s="3"/>
      <c r="D101" t="s">
        <v>48</v>
      </c>
      <c r="F101" s="2" t="s">
        <v>953</v>
      </c>
      <c r="G101"/>
      <c r="H101"/>
      <c r="I101" s="2">
        <v>9</v>
      </c>
      <c r="N101" s="2" t="s">
        <v>156</v>
      </c>
      <c r="O101">
        <v>1000</v>
      </c>
      <c r="P101" t="s">
        <v>51</v>
      </c>
      <c r="Q101">
        <v>1</v>
      </c>
      <c r="R101" t="s">
        <v>52</v>
      </c>
      <c r="S101" t="s">
        <v>53</v>
      </c>
      <c r="T101" s="2">
        <v>3020</v>
      </c>
      <c r="V101" t="b">
        <v>1</v>
      </c>
      <c r="W101" t="b">
        <v>1</v>
      </c>
      <c r="Y101" s="10" t="s">
        <v>608</v>
      </c>
      <c r="Z101">
        <v>4</v>
      </c>
      <c r="AA101" s="10" t="s">
        <v>725</v>
      </c>
      <c r="AB101"/>
      <c r="AS101" t="s">
        <v>54</v>
      </c>
      <c r="AV101" s="2">
        <v>1000000170</v>
      </c>
    </row>
    <row r="102" spans="1:48" s="2" customFormat="1">
      <c r="A102" s="2" t="s">
        <v>1063</v>
      </c>
      <c r="C102" s="3"/>
      <c r="D102" t="s">
        <v>48</v>
      </c>
      <c r="F102" s="2" t="s">
        <v>953</v>
      </c>
      <c r="G102"/>
      <c r="H102"/>
      <c r="I102" s="2">
        <v>10</v>
      </c>
      <c r="N102" s="2" t="s">
        <v>157</v>
      </c>
      <c r="O102">
        <v>1000</v>
      </c>
      <c r="P102" t="s">
        <v>51</v>
      </c>
      <c r="Q102">
        <v>1</v>
      </c>
      <c r="R102" t="s">
        <v>52</v>
      </c>
      <c r="S102" t="s">
        <v>53</v>
      </c>
      <c r="T102" s="2">
        <v>3020</v>
      </c>
      <c r="V102" t="b">
        <v>1</v>
      </c>
      <c r="W102" t="b">
        <v>1</v>
      </c>
      <c r="Y102" s="10" t="s">
        <v>609</v>
      </c>
      <c r="Z102">
        <v>6</v>
      </c>
      <c r="AA102" s="10" t="s">
        <v>536</v>
      </c>
      <c r="AB102"/>
      <c r="AS102" t="s">
        <v>54</v>
      </c>
      <c r="AV102" s="2">
        <v>1000000170</v>
      </c>
    </row>
    <row r="103" spans="1:48" s="2" customFormat="1">
      <c r="A103" s="2" t="s">
        <v>1063</v>
      </c>
      <c r="C103" s="3"/>
      <c r="D103" t="s">
        <v>48</v>
      </c>
      <c r="F103" s="2" t="s">
        <v>953</v>
      </c>
      <c r="G103"/>
      <c r="H103"/>
      <c r="I103" s="2">
        <v>11</v>
      </c>
      <c r="N103" s="2" t="s">
        <v>158</v>
      </c>
      <c r="O103">
        <v>1000</v>
      </c>
      <c r="P103" t="s">
        <v>51</v>
      </c>
      <c r="Q103">
        <v>1</v>
      </c>
      <c r="R103" t="s">
        <v>52</v>
      </c>
      <c r="S103" t="s">
        <v>53</v>
      </c>
      <c r="T103" s="2">
        <v>3020</v>
      </c>
      <c r="V103" t="b">
        <v>1</v>
      </c>
      <c r="W103" t="b">
        <v>1</v>
      </c>
      <c r="Y103" s="10"/>
      <c r="Z103"/>
      <c r="AA103" s="10"/>
      <c r="AB103"/>
      <c r="AS103" t="s">
        <v>54</v>
      </c>
      <c r="AV103" s="2">
        <v>1000000170</v>
      </c>
    </row>
    <row r="104" spans="1:48" s="2" customFormat="1">
      <c r="A104" s="2" t="s">
        <v>1064</v>
      </c>
      <c r="B104" s="2" t="s">
        <v>954</v>
      </c>
      <c r="C104" s="3" t="s">
        <v>1019</v>
      </c>
      <c r="D104" t="s">
        <v>48</v>
      </c>
      <c r="E104" s="2" t="s">
        <v>55</v>
      </c>
      <c r="F104" s="2" t="s">
        <v>955</v>
      </c>
      <c r="G104" t="b">
        <v>1</v>
      </c>
      <c r="H104" t="s">
        <v>50</v>
      </c>
      <c r="I104" s="2">
        <v>6</v>
      </c>
      <c r="N104" s="2" t="s">
        <v>159</v>
      </c>
      <c r="O104">
        <v>1000</v>
      </c>
      <c r="P104" t="s">
        <v>51</v>
      </c>
      <c r="Q104">
        <v>1</v>
      </c>
      <c r="R104" t="s">
        <v>52</v>
      </c>
      <c r="S104" t="s">
        <v>53</v>
      </c>
      <c r="T104" s="2">
        <v>3020</v>
      </c>
      <c r="V104" t="b">
        <v>1</v>
      </c>
      <c r="W104" t="b">
        <v>1</v>
      </c>
      <c r="Y104" s="11" t="s">
        <v>610</v>
      </c>
      <c r="Z104">
        <v>1</v>
      </c>
      <c r="AA104" s="2" t="s">
        <v>791</v>
      </c>
      <c r="AB104" t="b">
        <v>0</v>
      </c>
      <c r="AG104" s="2" t="s">
        <v>906</v>
      </c>
      <c r="AH104" s="2" t="s">
        <v>865</v>
      </c>
      <c r="AS104" t="s">
        <v>54</v>
      </c>
      <c r="AV104" s="2">
        <v>1000000170</v>
      </c>
    </row>
    <row r="105" spans="1:48" s="2" customFormat="1">
      <c r="A105" s="2" t="s">
        <v>1064</v>
      </c>
      <c r="C105" s="3"/>
      <c r="D105" t="s">
        <v>48</v>
      </c>
      <c r="F105" s="2" t="s">
        <v>955</v>
      </c>
      <c r="G105"/>
      <c r="H105"/>
      <c r="I105" s="2">
        <v>7</v>
      </c>
      <c r="N105" s="2" t="s">
        <v>160</v>
      </c>
      <c r="O105">
        <v>1000</v>
      </c>
      <c r="P105" t="s">
        <v>51</v>
      </c>
      <c r="Q105">
        <v>1</v>
      </c>
      <c r="R105" t="s">
        <v>52</v>
      </c>
      <c r="S105" t="s">
        <v>53</v>
      </c>
      <c r="T105" s="2">
        <v>3020</v>
      </c>
      <c r="V105" t="b">
        <v>1</v>
      </c>
      <c r="W105" t="b">
        <v>1</v>
      </c>
      <c r="Y105" s="11" t="s">
        <v>611</v>
      </c>
      <c r="Z105">
        <v>2</v>
      </c>
      <c r="AA105" s="2" t="s">
        <v>448</v>
      </c>
      <c r="AB105"/>
      <c r="AS105" t="s">
        <v>54</v>
      </c>
      <c r="AV105" s="2">
        <v>1000000170</v>
      </c>
    </row>
    <row r="106" spans="1:48" s="2" customFormat="1">
      <c r="A106" s="2" t="s">
        <v>1064</v>
      </c>
      <c r="C106" s="3"/>
      <c r="D106" t="s">
        <v>48</v>
      </c>
      <c r="F106" s="2" t="s">
        <v>955</v>
      </c>
      <c r="G106"/>
      <c r="H106"/>
      <c r="I106" s="2">
        <v>8</v>
      </c>
      <c r="N106" s="2" t="s">
        <v>161</v>
      </c>
      <c r="O106">
        <v>1000</v>
      </c>
      <c r="P106" t="s">
        <v>51</v>
      </c>
      <c r="Q106">
        <v>1</v>
      </c>
      <c r="R106" t="s">
        <v>52</v>
      </c>
      <c r="S106" t="s">
        <v>53</v>
      </c>
      <c r="T106" s="2">
        <v>3020</v>
      </c>
      <c r="V106" t="b">
        <v>1</v>
      </c>
      <c r="W106" t="b">
        <v>1</v>
      </c>
      <c r="Y106" s="11" t="s">
        <v>612</v>
      </c>
      <c r="Z106">
        <v>3</v>
      </c>
      <c r="AA106" s="2" t="s">
        <v>756</v>
      </c>
      <c r="AB106"/>
      <c r="AS106" t="s">
        <v>54</v>
      </c>
      <c r="AV106" s="2">
        <v>1000000170</v>
      </c>
    </row>
    <row r="107" spans="1:48" s="2" customFormat="1">
      <c r="A107" s="2" t="s">
        <v>1064</v>
      </c>
      <c r="C107" s="3"/>
      <c r="D107" t="s">
        <v>48</v>
      </c>
      <c r="F107" s="2" t="s">
        <v>955</v>
      </c>
      <c r="G107"/>
      <c r="H107"/>
      <c r="I107" s="2">
        <v>9</v>
      </c>
      <c r="N107" s="2" t="s">
        <v>162</v>
      </c>
      <c r="O107">
        <v>1000</v>
      </c>
      <c r="P107" t="s">
        <v>51</v>
      </c>
      <c r="Q107">
        <v>1</v>
      </c>
      <c r="R107" t="s">
        <v>52</v>
      </c>
      <c r="S107" t="s">
        <v>53</v>
      </c>
      <c r="T107" s="2">
        <v>3020</v>
      </c>
      <c r="V107" t="b">
        <v>1</v>
      </c>
      <c r="W107" t="b">
        <v>1</v>
      </c>
      <c r="Y107" s="11"/>
      <c r="Z107"/>
      <c r="AB107"/>
      <c r="AS107" t="s">
        <v>54</v>
      </c>
      <c r="AV107" s="2">
        <v>1000000170</v>
      </c>
    </row>
    <row r="108" spans="1:48" s="2" customFormat="1">
      <c r="A108" s="2" t="s">
        <v>1064</v>
      </c>
      <c r="C108" s="3"/>
      <c r="D108" t="s">
        <v>48</v>
      </c>
      <c r="F108" s="2" t="s">
        <v>955</v>
      </c>
      <c r="G108"/>
      <c r="H108"/>
      <c r="I108" s="2">
        <v>10</v>
      </c>
      <c r="N108" s="2" t="s">
        <v>163</v>
      </c>
      <c r="O108">
        <v>1000</v>
      </c>
      <c r="P108" t="s">
        <v>51</v>
      </c>
      <c r="Q108">
        <v>1</v>
      </c>
      <c r="R108" t="s">
        <v>52</v>
      </c>
      <c r="S108" t="s">
        <v>53</v>
      </c>
      <c r="T108" s="2">
        <v>3020</v>
      </c>
      <c r="V108" t="b">
        <v>1</v>
      </c>
      <c r="W108" t="b">
        <v>1</v>
      </c>
      <c r="Y108" s="11"/>
      <c r="Z108"/>
      <c r="AB108"/>
      <c r="AS108" t="s">
        <v>54</v>
      </c>
      <c r="AV108" s="2">
        <v>1000000170</v>
      </c>
    </row>
    <row r="109" spans="1:48" s="2" customFormat="1">
      <c r="A109" s="2" t="s">
        <v>1064</v>
      </c>
      <c r="C109" s="3"/>
      <c r="D109" t="s">
        <v>48</v>
      </c>
      <c r="F109" s="2" t="s">
        <v>955</v>
      </c>
      <c r="G109"/>
      <c r="H109"/>
      <c r="I109" s="2">
        <v>11</v>
      </c>
      <c r="N109" s="2" t="s">
        <v>164</v>
      </c>
      <c r="O109">
        <v>1000</v>
      </c>
      <c r="P109" t="s">
        <v>51</v>
      </c>
      <c r="Q109">
        <v>1</v>
      </c>
      <c r="R109" t="s">
        <v>52</v>
      </c>
      <c r="S109" t="s">
        <v>53</v>
      </c>
      <c r="T109" s="2">
        <v>3020</v>
      </c>
      <c r="V109" t="b">
        <v>1</v>
      </c>
      <c r="W109" t="b">
        <v>1</v>
      </c>
      <c r="Y109" s="11"/>
      <c r="Z109"/>
      <c r="AB109"/>
      <c r="AS109" t="s">
        <v>54</v>
      </c>
      <c r="AV109" s="2">
        <v>1000000170</v>
      </c>
    </row>
    <row r="110" spans="1:48" s="2" customFormat="1">
      <c r="A110" s="2" t="s">
        <v>1065</v>
      </c>
      <c r="B110" s="2" t="s">
        <v>956</v>
      </c>
      <c r="C110" s="3" t="s">
        <v>1020</v>
      </c>
      <c r="D110" t="s">
        <v>48</v>
      </c>
      <c r="E110" s="2" t="s">
        <v>55</v>
      </c>
      <c r="F110" s="2" t="s">
        <v>957</v>
      </c>
      <c r="G110" t="b">
        <v>1</v>
      </c>
      <c r="H110" t="s">
        <v>50</v>
      </c>
      <c r="I110" s="2">
        <v>6</v>
      </c>
      <c r="N110" s="2" t="s">
        <v>165</v>
      </c>
      <c r="O110">
        <v>1000</v>
      </c>
      <c r="P110" t="s">
        <v>51</v>
      </c>
      <c r="Q110">
        <v>1</v>
      </c>
      <c r="R110" t="s">
        <v>52</v>
      </c>
      <c r="S110" t="s">
        <v>53</v>
      </c>
      <c r="T110" s="2">
        <v>3020</v>
      </c>
      <c r="V110" t="b">
        <v>1</v>
      </c>
      <c r="W110" t="b">
        <v>1</v>
      </c>
      <c r="Y110" s="10" t="s">
        <v>613</v>
      </c>
      <c r="Z110">
        <v>1</v>
      </c>
      <c r="AA110" s="2" t="s">
        <v>792</v>
      </c>
      <c r="AB110" t="b">
        <v>0</v>
      </c>
      <c r="AG110" s="2" t="s">
        <v>907</v>
      </c>
      <c r="AH110" s="2" t="s">
        <v>866</v>
      </c>
      <c r="AS110" t="s">
        <v>54</v>
      </c>
      <c r="AV110" s="2">
        <v>1000000170</v>
      </c>
    </row>
    <row r="111" spans="1:48" s="2" customFormat="1">
      <c r="A111" s="2" t="s">
        <v>1065</v>
      </c>
      <c r="C111" s="3"/>
      <c r="D111" t="s">
        <v>48</v>
      </c>
      <c r="F111" s="2" t="s">
        <v>957</v>
      </c>
      <c r="G111"/>
      <c r="H111"/>
      <c r="I111" s="2">
        <v>7</v>
      </c>
      <c r="N111" s="2" t="s">
        <v>166</v>
      </c>
      <c r="O111">
        <v>1000</v>
      </c>
      <c r="P111" t="s">
        <v>51</v>
      </c>
      <c r="Q111">
        <v>1</v>
      </c>
      <c r="R111" t="s">
        <v>52</v>
      </c>
      <c r="S111" t="s">
        <v>53</v>
      </c>
      <c r="T111" s="2">
        <v>3020</v>
      </c>
      <c r="V111" t="b">
        <v>1</v>
      </c>
      <c r="W111" t="b">
        <v>1</v>
      </c>
      <c r="Y111" s="10" t="s">
        <v>614</v>
      </c>
      <c r="Z111">
        <v>2</v>
      </c>
      <c r="AA111" s="10" t="s">
        <v>789</v>
      </c>
      <c r="AB111"/>
      <c r="AS111" t="s">
        <v>54</v>
      </c>
      <c r="AV111" s="2">
        <v>1000000170</v>
      </c>
    </row>
    <row r="112" spans="1:48" s="2" customFormat="1">
      <c r="A112" s="2" t="s">
        <v>1065</v>
      </c>
      <c r="C112" s="3"/>
      <c r="D112" t="s">
        <v>48</v>
      </c>
      <c r="F112" s="2" t="s">
        <v>957</v>
      </c>
      <c r="G112"/>
      <c r="H112"/>
      <c r="I112" s="2">
        <v>8</v>
      </c>
      <c r="N112" s="2" t="s">
        <v>167</v>
      </c>
      <c r="O112">
        <v>1000</v>
      </c>
      <c r="P112" t="s">
        <v>51</v>
      </c>
      <c r="Q112">
        <v>1</v>
      </c>
      <c r="R112" t="s">
        <v>52</v>
      </c>
      <c r="S112" t="s">
        <v>53</v>
      </c>
      <c r="T112" s="2">
        <v>3020</v>
      </c>
      <c r="V112" t="b">
        <v>1</v>
      </c>
      <c r="W112" t="b">
        <v>1</v>
      </c>
      <c r="Y112" s="10" t="s">
        <v>615</v>
      </c>
      <c r="Z112">
        <v>3</v>
      </c>
      <c r="AA112" s="10" t="s">
        <v>726</v>
      </c>
      <c r="AB112"/>
      <c r="AS112" t="s">
        <v>54</v>
      </c>
      <c r="AV112" s="2">
        <v>1000000170</v>
      </c>
    </row>
    <row r="113" spans="1:48" s="2" customFormat="1">
      <c r="A113" s="2" t="s">
        <v>1065</v>
      </c>
      <c r="C113" s="3"/>
      <c r="D113" t="s">
        <v>48</v>
      </c>
      <c r="F113" s="2" t="s">
        <v>957</v>
      </c>
      <c r="G113"/>
      <c r="H113"/>
      <c r="I113" s="2">
        <v>9</v>
      </c>
      <c r="N113" s="2" t="s">
        <v>168</v>
      </c>
      <c r="O113">
        <v>1000</v>
      </c>
      <c r="P113" t="s">
        <v>51</v>
      </c>
      <c r="Q113">
        <v>1</v>
      </c>
      <c r="R113" t="s">
        <v>52</v>
      </c>
      <c r="S113" t="s">
        <v>53</v>
      </c>
      <c r="T113" s="2">
        <v>3020</v>
      </c>
      <c r="V113" t="b">
        <v>1</v>
      </c>
      <c r="W113" t="b">
        <v>1</v>
      </c>
      <c r="Y113" s="10"/>
      <c r="Z113"/>
      <c r="AA113" s="10"/>
      <c r="AB113"/>
      <c r="AS113" t="s">
        <v>54</v>
      </c>
      <c r="AV113" s="2">
        <v>1000000170</v>
      </c>
    </row>
    <row r="114" spans="1:48" s="2" customFormat="1">
      <c r="A114" s="2" t="s">
        <v>1065</v>
      </c>
      <c r="C114" s="3"/>
      <c r="D114" t="s">
        <v>48</v>
      </c>
      <c r="F114" s="2" t="s">
        <v>957</v>
      </c>
      <c r="G114"/>
      <c r="H114"/>
      <c r="I114" s="2">
        <v>10</v>
      </c>
      <c r="N114" s="2" t="s">
        <v>169</v>
      </c>
      <c r="O114">
        <v>1000</v>
      </c>
      <c r="P114" t="s">
        <v>51</v>
      </c>
      <c r="Q114">
        <v>1</v>
      </c>
      <c r="R114" t="s">
        <v>52</v>
      </c>
      <c r="S114" t="s">
        <v>53</v>
      </c>
      <c r="T114" s="2">
        <v>3020</v>
      </c>
      <c r="V114" t="b">
        <v>1</v>
      </c>
      <c r="W114" t="b">
        <v>1</v>
      </c>
      <c r="Y114" s="10"/>
      <c r="Z114"/>
      <c r="AA114" s="10"/>
      <c r="AB114"/>
      <c r="AS114" t="s">
        <v>54</v>
      </c>
      <c r="AV114" s="2">
        <v>1000000170</v>
      </c>
    </row>
    <row r="115" spans="1:48" s="2" customFormat="1">
      <c r="A115" s="2" t="s">
        <v>1065</v>
      </c>
      <c r="C115" s="3"/>
      <c r="D115" t="s">
        <v>48</v>
      </c>
      <c r="F115" s="2" t="s">
        <v>957</v>
      </c>
      <c r="G115"/>
      <c r="H115"/>
      <c r="I115" s="2">
        <v>11</v>
      </c>
      <c r="N115" s="2" t="s">
        <v>170</v>
      </c>
      <c r="O115">
        <v>1000</v>
      </c>
      <c r="P115" t="s">
        <v>51</v>
      </c>
      <c r="Q115">
        <v>1</v>
      </c>
      <c r="R115" t="s">
        <v>52</v>
      </c>
      <c r="S115" t="s">
        <v>53</v>
      </c>
      <c r="T115" s="2">
        <v>3020</v>
      </c>
      <c r="V115" t="b">
        <v>1</v>
      </c>
      <c r="W115" t="b">
        <v>1</v>
      </c>
      <c r="Y115" s="10"/>
      <c r="Z115"/>
      <c r="AA115" s="10"/>
      <c r="AB115"/>
      <c r="AS115" t="s">
        <v>54</v>
      </c>
      <c r="AV115" s="2">
        <v>1000000170</v>
      </c>
    </row>
    <row r="116" spans="1:48" s="2" customFormat="1">
      <c r="A116" s="2" t="s">
        <v>1066</v>
      </c>
      <c r="B116" s="2" t="s">
        <v>958</v>
      </c>
      <c r="C116" s="3" t="s">
        <v>1021</v>
      </c>
      <c r="D116" t="s">
        <v>48</v>
      </c>
      <c r="E116" s="2" t="s">
        <v>55</v>
      </c>
      <c r="F116" s="2" t="s">
        <v>959</v>
      </c>
      <c r="G116" t="b">
        <v>1</v>
      </c>
      <c r="H116" t="s">
        <v>50</v>
      </c>
      <c r="I116" s="2">
        <v>6</v>
      </c>
      <c r="N116" s="2" t="s">
        <v>171</v>
      </c>
      <c r="O116">
        <v>1000</v>
      </c>
      <c r="P116" t="s">
        <v>51</v>
      </c>
      <c r="Q116">
        <v>1</v>
      </c>
      <c r="R116" t="s">
        <v>52</v>
      </c>
      <c r="S116" t="s">
        <v>53</v>
      </c>
      <c r="T116" s="2">
        <v>3020</v>
      </c>
      <c r="V116" t="b">
        <v>1</v>
      </c>
      <c r="W116" t="b">
        <v>1</v>
      </c>
      <c r="Y116" s="10" t="s">
        <v>616</v>
      </c>
      <c r="Z116">
        <v>1</v>
      </c>
      <c r="AA116" s="2" t="s">
        <v>793</v>
      </c>
      <c r="AB116" t="b">
        <v>0</v>
      </c>
      <c r="AG116" s="2" t="s">
        <v>908</v>
      </c>
      <c r="AH116" s="2" t="s">
        <v>867</v>
      </c>
      <c r="AS116" t="s">
        <v>54</v>
      </c>
      <c r="AV116" s="2">
        <v>1000000170</v>
      </c>
    </row>
    <row r="117" spans="1:48" s="2" customFormat="1">
      <c r="A117" s="2" t="s">
        <v>1066</v>
      </c>
      <c r="C117" s="3"/>
      <c r="D117" t="s">
        <v>48</v>
      </c>
      <c r="F117" s="2" t="s">
        <v>959</v>
      </c>
      <c r="G117"/>
      <c r="H117"/>
      <c r="I117" s="2">
        <v>7</v>
      </c>
      <c r="N117" s="2" t="s">
        <v>172</v>
      </c>
      <c r="O117">
        <v>1000</v>
      </c>
      <c r="P117" t="s">
        <v>51</v>
      </c>
      <c r="Q117">
        <v>1</v>
      </c>
      <c r="R117" t="s">
        <v>52</v>
      </c>
      <c r="S117" t="s">
        <v>53</v>
      </c>
      <c r="T117" s="2">
        <v>3020</v>
      </c>
      <c r="V117" t="b">
        <v>1</v>
      </c>
      <c r="W117" t="b">
        <v>1</v>
      </c>
      <c r="Y117" s="10" t="s">
        <v>617</v>
      </c>
      <c r="Z117">
        <v>2</v>
      </c>
      <c r="AA117" s="10" t="s">
        <v>727</v>
      </c>
      <c r="AB117"/>
      <c r="AS117" t="s">
        <v>54</v>
      </c>
      <c r="AV117" s="2">
        <v>1000000170</v>
      </c>
    </row>
    <row r="118" spans="1:48" s="2" customFormat="1">
      <c r="A118" s="2" t="s">
        <v>1066</v>
      </c>
      <c r="C118" s="3"/>
      <c r="D118" t="s">
        <v>48</v>
      </c>
      <c r="F118" s="2" t="s">
        <v>959</v>
      </c>
      <c r="G118"/>
      <c r="H118"/>
      <c r="I118" s="2">
        <v>8</v>
      </c>
      <c r="N118" s="2" t="s">
        <v>173</v>
      </c>
      <c r="O118">
        <v>1000</v>
      </c>
      <c r="P118" t="s">
        <v>51</v>
      </c>
      <c r="Q118">
        <v>1</v>
      </c>
      <c r="R118" t="s">
        <v>52</v>
      </c>
      <c r="S118" t="s">
        <v>53</v>
      </c>
      <c r="T118" s="2">
        <v>3020</v>
      </c>
      <c r="V118" t="b">
        <v>1</v>
      </c>
      <c r="W118" t="b">
        <v>1</v>
      </c>
      <c r="Y118" s="10" t="s">
        <v>618</v>
      </c>
      <c r="Z118">
        <v>3</v>
      </c>
      <c r="AA118" s="10" t="s">
        <v>728</v>
      </c>
      <c r="AB118"/>
      <c r="AS118" t="s">
        <v>54</v>
      </c>
      <c r="AV118" s="2">
        <v>1000000170</v>
      </c>
    </row>
    <row r="119" spans="1:48" s="2" customFormat="1">
      <c r="A119" s="2" t="s">
        <v>1066</v>
      </c>
      <c r="C119" s="3"/>
      <c r="D119" t="s">
        <v>48</v>
      </c>
      <c r="F119" s="2" t="s">
        <v>959</v>
      </c>
      <c r="G119"/>
      <c r="H119"/>
      <c r="I119" s="2">
        <v>9</v>
      </c>
      <c r="N119" s="2" t="s">
        <v>174</v>
      </c>
      <c r="O119">
        <v>1000</v>
      </c>
      <c r="P119" t="s">
        <v>51</v>
      </c>
      <c r="Q119">
        <v>1</v>
      </c>
      <c r="R119" t="s">
        <v>52</v>
      </c>
      <c r="S119" t="s">
        <v>53</v>
      </c>
      <c r="T119" s="2">
        <v>3020</v>
      </c>
      <c r="V119" t="b">
        <v>1</v>
      </c>
      <c r="W119" t="b">
        <v>1</v>
      </c>
      <c r="Y119" s="10" t="s">
        <v>619</v>
      </c>
      <c r="Z119">
        <v>4</v>
      </c>
      <c r="AA119" s="10" t="s">
        <v>729</v>
      </c>
      <c r="AB119"/>
      <c r="AS119" t="s">
        <v>54</v>
      </c>
      <c r="AV119" s="2">
        <v>1000000170</v>
      </c>
    </row>
    <row r="120" spans="1:48" s="2" customFormat="1">
      <c r="A120" s="2" t="s">
        <v>1066</v>
      </c>
      <c r="C120" s="3"/>
      <c r="D120" t="s">
        <v>48</v>
      </c>
      <c r="F120" s="2" t="s">
        <v>959</v>
      </c>
      <c r="G120"/>
      <c r="H120"/>
      <c r="I120" s="2">
        <v>10</v>
      </c>
      <c r="N120" s="2" t="s">
        <v>175</v>
      </c>
      <c r="O120">
        <v>1000</v>
      </c>
      <c r="P120" t="s">
        <v>51</v>
      </c>
      <c r="Q120">
        <v>1</v>
      </c>
      <c r="R120" t="s">
        <v>52</v>
      </c>
      <c r="S120" t="s">
        <v>53</v>
      </c>
      <c r="T120" s="2">
        <v>3020</v>
      </c>
      <c r="V120" t="b">
        <v>1</v>
      </c>
      <c r="W120" t="b">
        <v>1</v>
      </c>
      <c r="Y120" s="10"/>
      <c r="Z120"/>
      <c r="AA120" s="10"/>
      <c r="AB120"/>
      <c r="AS120" t="s">
        <v>54</v>
      </c>
      <c r="AV120" s="2">
        <v>1000000170</v>
      </c>
    </row>
    <row r="121" spans="1:48" s="2" customFormat="1">
      <c r="A121" s="2" t="s">
        <v>1066</v>
      </c>
      <c r="C121" s="3"/>
      <c r="D121" t="s">
        <v>48</v>
      </c>
      <c r="F121" s="2" t="s">
        <v>959</v>
      </c>
      <c r="G121"/>
      <c r="H121"/>
      <c r="I121" s="2">
        <v>11</v>
      </c>
      <c r="N121" s="2" t="s">
        <v>176</v>
      </c>
      <c r="O121">
        <v>1000</v>
      </c>
      <c r="P121" t="s">
        <v>51</v>
      </c>
      <c r="Q121">
        <v>1</v>
      </c>
      <c r="R121" t="s">
        <v>52</v>
      </c>
      <c r="S121" t="s">
        <v>53</v>
      </c>
      <c r="T121" s="2">
        <v>3020</v>
      </c>
      <c r="V121" t="b">
        <v>1</v>
      </c>
      <c r="W121" t="b">
        <v>1</v>
      </c>
      <c r="Y121" s="10"/>
      <c r="Z121"/>
      <c r="AA121" s="10"/>
      <c r="AB121"/>
      <c r="AS121" t="s">
        <v>54</v>
      </c>
      <c r="AV121" s="2">
        <v>1000000170</v>
      </c>
    </row>
    <row r="122" spans="1:48" s="2" customFormat="1">
      <c r="A122" s="2" t="s">
        <v>1067</v>
      </c>
      <c r="B122" s="2" t="s">
        <v>960</v>
      </c>
      <c r="C122" s="3" t="s">
        <v>1022</v>
      </c>
      <c r="D122" t="s">
        <v>48</v>
      </c>
      <c r="E122" s="2" t="s">
        <v>56</v>
      </c>
      <c r="F122" s="2" t="s">
        <v>961</v>
      </c>
      <c r="G122" t="b">
        <v>1</v>
      </c>
      <c r="H122" t="s">
        <v>50</v>
      </c>
      <c r="I122" s="2">
        <v>6</v>
      </c>
      <c r="N122" s="2" t="s">
        <v>177</v>
      </c>
      <c r="O122">
        <v>1000</v>
      </c>
      <c r="P122" t="s">
        <v>51</v>
      </c>
      <c r="Q122">
        <v>1</v>
      </c>
      <c r="R122" t="s">
        <v>52</v>
      </c>
      <c r="S122" t="s">
        <v>53</v>
      </c>
      <c r="T122" s="2">
        <v>3790</v>
      </c>
      <c r="V122" t="b">
        <v>1</v>
      </c>
      <c r="W122" t="b">
        <v>1</v>
      </c>
      <c r="Y122" s="10" t="s">
        <v>621</v>
      </c>
      <c r="Z122">
        <v>1</v>
      </c>
      <c r="AA122" s="2" t="s">
        <v>794</v>
      </c>
      <c r="AB122" t="b">
        <v>0</v>
      </c>
      <c r="AG122" s="2" t="s">
        <v>922</v>
      </c>
      <c r="AH122" s="2" t="s">
        <v>868</v>
      </c>
      <c r="AS122" t="s">
        <v>54</v>
      </c>
      <c r="AV122" s="2">
        <v>1000000170</v>
      </c>
    </row>
    <row r="123" spans="1:48" s="2" customFormat="1">
      <c r="A123" s="2" t="s">
        <v>1067</v>
      </c>
      <c r="C123" s="3"/>
      <c r="D123" t="s">
        <v>48</v>
      </c>
      <c r="F123" s="2" t="s">
        <v>961</v>
      </c>
      <c r="G123"/>
      <c r="H123"/>
      <c r="I123" s="2">
        <v>7</v>
      </c>
      <c r="N123" s="2" t="s">
        <v>178</v>
      </c>
      <c r="O123">
        <v>1000</v>
      </c>
      <c r="P123" t="s">
        <v>51</v>
      </c>
      <c r="Q123">
        <v>1</v>
      </c>
      <c r="R123" t="s">
        <v>52</v>
      </c>
      <c r="S123" t="s">
        <v>53</v>
      </c>
      <c r="T123" s="2">
        <v>3790</v>
      </c>
      <c r="V123" t="b">
        <v>1</v>
      </c>
      <c r="W123" t="b">
        <v>1</v>
      </c>
      <c r="Y123" s="10" t="s">
        <v>620</v>
      </c>
      <c r="Z123">
        <v>2</v>
      </c>
      <c r="AA123" s="10" t="s">
        <v>768</v>
      </c>
      <c r="AB123"/>
      <c r="AS123" t="s">
        <v>54</v>
      </c>
      <c r="AV123" s="2">
        <v>1000000170</v>
      </c>
    </row>
    <row r="124" spans="1:48" s="2" customFormat="1">
      <c r="A124" s="2" t="s">
        <v>1067</v>
      </c>
      <c r="C124" s="3"/>
      <c r="D124" t="s">
        <v>48</v>
      </c>
      <c r="F124" s="2" t="s">
        <v>961</v>
      </c>
      <c r="G124"/>
      <c r="H124"/>
      <c r="I124" s="2">
        <v>8</v>
      </c>
      <c r="N124" s="2" t="s">
        <v>179</v>
      </c>
      <c r="O124">
        <v>1000</v>
      </c>
      <c r="P124" t="s">
        <v>51</v>
      </c>
      <c r="Q124">
        <v>1</v>
      </c>
      <c r="R124" t="s">
        <v>52</v>
      </c>
      <c r="S124" t="s">
        <v>53</v>
      </c>
      <c r="T124" s="2">
        <v>3790</v>
      </c>
      <c r="V124" t="b">
        <v>1</v>
      </c>
      <c r="W124" t="b">
        <v>1</v>
      </c>
      <c r="Y124" s="10" t="s">
        <v>622</v>
      </c>
      <c r="Z124">
        <v>3</v>
      </c>
      <c r="AA124" s="10" t="s">
        <v>502</v>
      </c>
      <c r="AB124"/>
      <c r="AS124" t="s">
        <v>54</v>
      </c>
      <c r="AV124" s="2">
        <v>1000000170</v>
      </c>
    </row>
    <row r="125" spans="1:48" s="2" customFormat="1">
      <c r="A125" s="2" t="s">
        <v>1067</v>
      </c>
      <c r="C125" s="3"/>
      <c r="D125" t="s">
        <v>48</v>
      </c>
      <c r="F125" s="2" t="s">
        <v>961</v>
      </c>
      <c r="G125"/>
      <c r="H125"/>
      <c r="I125" s="2">
        <v>9</v>
      </c>
      <c r="N125" s="2" t="s">
        <v>180</v>
      </c>
      <c r="O125">
        <v>1000</v>
      </c>
      <c r="P125" t="s">
        <v>51</v>
      </c>
      <c r="Q125">
        <v>1</v>
      </c>
      <c r="R125" t="s">
        <v>52</v>
      </c>
      <c r="S125" t="s">
        <v>53</v>
      </c>
      <c r="T125" s="2">
        <v>3790</v>
      </c>
      <c r="V125" t="b">
        <v>1</v>
      </c>
      <c r="W125" t="b">
        <v>1</v>
      </c>
      <c r="Y125" s="10" t="s">
        <v>623</v>
      </c>
      <c r="Z125">
        <v>4</v>
      </c>
      <c r="AA125" s="10" t="s">
        <v>504</v>
      </c>
      <c r="AB125"/>
      <c r="AS125" t="s">
        <v>54</v>
      </c>
      <c r="AV125" s="2">
        <v>1000000170</v>
      </c>
    </row>
    <row r="126" spans="1:48" s="2" customFormat="1">
      <c r="A126" s="2" t="s">
        <v>1067</v>
      </c>
      <c r="C126" s="3"/>
      <c r="D126" t="s">
        <v>48</v>
      </c>
      <c r="F126" s="2" t="s">
        <v>961</v>
      </c>
      <c r="G126"/>
      <c r="H126"/>
      <c r="I126" s="2">
        <v>10</v>
      </c>
      <c r="N126" s="2" t="s">
        <v>181</v>
      </c>
      <c r="O126">
        <v>1000</v>
      </c>
      <c r="P126" t="s">
        <v>51</v>
      </c>
      <c r="Q126">
        <v>1</v>
      </c>
      <c r="R126" t="s">
        <v>52</v>
      </c>
      <c r="S126" t="s">
        <v>53</v>
      </c>
      <c r="T126" s="2">
        <v>3790</v>
      </c>
      <c r="V126" t="b">
        <v>1</v>
      </c>
      <c r="W126" t="b">
        <v>1</v>
      </c>
      <c r="Y126" s="10" t="s">
        <v>624</v>
      </c>
      <c r="Z126">
        <v>5</v>
      </c>
      <c r="AA126" s="10" t="s">
        <v>795</v>
      </c>
      <c r="AB126"/>
      <c r="AS126" t="s">
        <v>54</v>
      </c>
      <c r="AV126" s="2">
        <v>1000000170</v>
      </c>
    </row>
    <row r="127" spans="1:48" s="2" customFormat="1">
      <c r="A127" s="2" t="s">
        <v>1067</v>
      </c>
      <c r="C127" s="3"/>
      <c r="D127" t="s">
        <v>48</v>
      </c>
      <c r="F127" s="2" t="s">
        <v>961</v>
      </c>
      <c r="G127"/>
      <c r="H127"/>
      <c r="I127" s="2">
        <v>11</v>
      </c>
      <c r="N127" s="2" t="s">
        <v>182</v>
      </c>
      <c r="O127">
        <v>1000</v>
      </c>
      <c r="P127" t="s">
        <v>51</v>
      </c>
      <c r="Q127">
        <v>1</v>
      </c>
      <c r="R127" t="s">
        <v>52</v>
      </c>
      <c r="S127" t="s">
        <v>53</v>
      </c>
      <c r="T127" s="2">
        <v>3790</v>
      </c>
      <c r="V127" t="b">
        <v>1</v>
      </c>
      <c r="W127" t="b">
        <v>1</v>
      </c>
      <c r="Y127" s="10"/>
      <c r="Z127"/>
      <c r="AA127" s="10"/>
      <c r="AB127"/>
      <c r="AS127" t="s">
        <v>54</v>
      </c>
      <c r="AV127" s="2">
        <v>1000000170</v>
      </c>
    </row>
    <row r="128" spans="1:48" s="2" customFormat="1">
      <c r="A128" s="2" t="s">
        <v>1068</v>
      </c>
      <c r="B128" s="2" t="s">
        <v>962</v>
      </c>
      <c r="C128" s="3" t="s">
        <v>1023</v>
      </c>
      <c r="D128" t="s">
        <v>48</v>
      </c>
      <c r="E128" s="2" t="s">
        <v>56</v>
      </c>
      <c r="F128" s="2" t="s">
        <v>963</v>
      </c>
      <c r="G128" t="b">
        <v>1</v>
      </c>
      <c r="H128" t="s">
        <v>50</v>
      </c>
      <c r="I128" s="2">
        <v>6</v>
      </c>
      <c r="N128" s="2" t="s">
        <v>183</v>
      </c>
      <c r="O128">
        <v>1000</v>
      </c>
      <c r="P128" t="s">
        <v>51</v>
      </c>
      <c r="Q128">
        <v>1</v>
      </c>
      <c r="R128" t="s">
        <v>52</v>
      </c>
      <c r="S128" t="s">
        <v>53</v>
      </c>
      <c r="T128" s="2">
        <v>3790</v>
      </c>
      <c r="V128" t="b">
        <v>1</v>
      </c>
      <c r="W128" t="b">
        <v>1</v>
      </c>
      <c r="Y128" s="10" t="s">
        <v>625</v>
      </c>
      <c r="Z128">
        <v>1</v>
      </c>
      <c r="AA128" s="2" t="s">
        <v>796</v>
      </c>
      <c r="AB128" t="b">
        <v>0</v>
      </c>
      <c r="AG128" s="2" t="s">
        <v>923</v>
      </c>
      <c r="AH128" s="2" t="s">
        <v>869</v>
      </c>
      <c r="AS128" t="s">
        <v>54</v>
      </c>
      <c r="AV128" s="2">
        <v>1000000170</v>
      </c>
    </row>
    <row r="129" spans="1:48" s="2" customFormat="1">
      <c r="A129" s="2" t="s">
        <v>1068</v>
      </c>
      <c r="C129" s="3"/>
      <c r="D129" t="s">
        <v>48</v>
      </c>
      <c r="F129" s="2" t="s">
        <v>963</v>
      </c>
      <c r="G129"/>
      <c r="H129"/>
      <c r="I129" s="2">
        <v>7</v>
      </c>
      <c r="N129" s="2" t="s">
        <v>184</v>
      </c>
      <c r="O129">
        <v>1000</v>
      </c>
      <c r="P129" t="s">
        <v>51</v>
      </c>
      <c r="Q129">
        <v>1</v>
      </c>
      <c r="R129" t="s">
        <v>52</v>
      </c>
      <c r="S129" t="s">
        <v>53</v>
      </c>
      <c r="T129" s="2">
        <v>3790</v>
      </c>
      <c r="V129" t="b">
        <v>1</v>
      </c>
      <c r="W129" t="b">
        <v>1</v>
      </c>
      <c r="Y129" s="10" t="s">
        <v>626</v>
      </c>
      <c r="Z129">
        <v>2</v>
      </c>
      <c r="AA129" s="10" t="s">
        <v>448</v>
      </c>
      <c r="AB129"/>
      <c r="AS129" t="s">
        <v>54</v>
      </c>
      <c r="AV129" s="2">
        <v>1000000170</v>
      </c>
    </row>
    <row r="130" spans="1:48" s="2" customFormat="1">
      <c r="A130" s="2" t="s">
        <v>1068</v>
      </c>
      <c r="C130" s="3"/>
      <c r="D130" t="s">
        <v>48</v>
      </c>
      <c r="F130" s="2" t="s">
        <v>963</v>
      </c>
      <c r="G130"/>
      <c r="H130"/>
      <c r="I130" s="2">
        <v>8</v>
      </c>
      <c r="N130" s="2" t="s">
        <v>185</v>
      </c>
      <c r="O130">
        <v>1000</v>
      </c>
      <c r="P130" t="s">
        <v>51</v>
      </c>
      <c r="Q130">
        <v>1</v>
      </c>
      <c r="R130" t="s">
        <v>52</v>
      </c>
      <c r="S130" t="s">
        <v>53</v>
      </c>
      <c r="T130" s="2">
        <v>3790</v>
      </c>
      <c r="V130" t="b">
        <v>1</v>
      </c>
      <c r="W130" t="b">
        <v>1</v>
      </c>
      <c r="Y130" s="10" t="s">
        <v>627</v>
      </c>
      <c r="Z130">
        <v>3</v>
      </c>
      <c r="AA130" s="10" t="s">
        <v>755</v>
      </c>
      <c r="AB130"/>
      <c r="AS130" t="s">
        <v>54</v>
      </c>
      <c r="AV130" s="2">
        <v>1000000170</v>
      </c>
    </row>
    <row r="131" spans="1:48" s="2" customFormat="1">
      <c r="A131" s="2" t="s">
        <v>1068</v>
      </c>
      <c r="C131" s="3"/>
      <c r="D131" t="s">
        <v>48</v>
      </c>
      <c r="F131" s="2" t="s">
        <v>963</v>
      </c>
      <c r="G131"/>
      <c r="H131"/>
      <c r="I131" s="2">
        <v>9</v>
      </c>
      <c r="N131" s="2" t="s">
        <v>186</v>
      </c>
      <c r="O131">
        <v>1000</v>
      </c>
      <c r="P131" t="s">
        <v>51</v>
      </c>
      <c r="Q131">
        <v>1</v>
      </c>
      <c r="R131" t="s">
        <v>52</v>
      </c>
      <c r="S131" t="s">
        <v>53</v>
      </c>
      <c r="T131" s="2">
        <v>3790</v>
      </c>
      <c r="V131" t="b">
        <v>1</v>
      </c>
      <c r="W131" t="b">
        <v>1</v>
      </c>
      <c r="Y131" s="10" t="s">
        <v>628</v>
      </c>
      <c r="Z131">
        <v>4</v>
      </c>
      <c r="AA131" s="10" t="s">
        <v>781</v>
      </c>
      <c r="AB131"/>
      <c r="AS131" t="s">
        <v>54</v>
      </c>
      <c r="AV131" s="2">
        <v>1000000170</v>
      </c>
    </row>
    <row r="132" spans="1:48" s="2" customFormat="1">
      <c r="A132" s="2" t="s">
        <v>1068</v>
      </c>
      <c r="C132" s="3"/>
      <c r="D132" t="s">
        <v>48</v>
      </c>
      <c r="F132" s="2" t="s">
        <v>963</v>
      </c>
      <c r="G132"/>
      <c r="H132"/>
      <c r="I132" s="2">
        <v>10</v>
      </c>
      <c r="N132" s="2" t="s">
        <v>187</v>
      </c>
      <c r="O132">
        <v>1000</v>
      </c>
      <c r="P132" t="s">
        <v>51</v>
      </c>
      <c r="Q132">
        <v>1</v>
      </c>
      <c r="R132" t="s">
        <v>52</v>
      </c>
      <c r="S132" t="s">
        <v>53</v>
      </c>
      <c r="T132" s="2">
        <v>3790</v>
      </c>
      <c r="V132" t="b">
        <v>1</v>
      </c>
      <c r="W132" t="b">
        <v>1</v>
      </c>
      <c r="Y132" s="10" t="s">
        <v>629</v>
      </c>
      <c r="Z132">
        <v>5</v>
      </c>
      <c r="AA132" s="10" t="s">
        <v>730</v>
      </c>
      <c r="AB132"/>
      <c r="AS132" t="s">
        <v>54</v>
      </c>
      <c r="AV132" s="2">
        <v>1000000170</v>
      </c>
    </row>
    <row r="133" spans="1:48" s="2" customFormat="1">
      <c r="A133" s="2" t="s">
        <v>1068</v>
      </c>
      <c r="C133" s="3"/>
      <c r="D133" t="s">
        <v>48</v>
      </c>
      <c r="F133" s="2" t="s">
        <v>963</v>
      </c>
      <c r="G133"/>
      <c r="H133"/>
      <c r="I133" s="2">
        <v>11</v>
      </c>
      <c r="N133" s="2" t="s">
        <v>188</v>
      </c>
      <c r="O133">
        <v>1000</v>
      </c>
      <c r="P133" t="s">
        <v>51</v>
      </c>
      <c r="Q133">
        <v>1</v>
      </c>
      <c r="R133" t="s">
        <v>52</v>
      </c>
      <c r="S133" t="s">
        <v>53</v>
      </c>
      <c r="T133" s="2">
        <v>3790</v>
      </c>
      <c r="V133" t="b">
        <v>1</v>
      </c>
      <c r="W133" t="b">
        <v>1</v>
      </c>
      <c r="Y133" s="10" t="s">
        <v>630</v>
      </c>
      <c r="Z133">
        <v>6</v>
      </c>
      <c r="AA133" s="10" t="s">
        <v>490</v>
      </c>
      <c r="AB133"/>
      <c r="AS133" t="s">
        <v>54</v>
      </c>
      <c r="AV133" s="2">
        <v>1000000170</v>
      </c>
    </row>
    <row r="134" spans="1:48" s="2" customFormat="1">
      <c r="A134" s="2" t="s">
        <v>1069</v>
      </c>
      <c r="B134" s="2" t="s">
        <v>964</v>
      </c>
      <c r="C134" s="3" t="s">
        <v>1024</v>
      </c>
      <c r="D134" t="s">
        <v>48</v>
      </c>
      <c r="E134" s="2" t="s">
        <v>55</v>
      </c>
      <c r="F134" s="2" t="s">
        <v>965</v>
      </c>
      <c r="G134" t="b">
        <v>1</v>
      </c>
      <c r="H134" t="s">
        <v>50</v>
      </c>
      <c r="I134" s="2">
        <v>6</v>
      </c>
      <c r="N134" s="2" t="s">
        <v>189</v>
      </c>
      <c r="O134">
        <v>1000</v>
      </c>
      <c r="P134" t="s">
        <v>51</v>
      </c>
      <c r="Q134">
        <v>1</v>
      </c>
      <c r="R134" t="s">
        <v>52</v>
      </c>
      <c r="S134" t="s">
        <v>53</v>
      </c>
      <c r="T134" s="2">
        <v>3180</v>
      </c>
      <c r="V134" t="b">
        <v>1</v>
      </c>
      <c r="W134" t="b">
        <v>1</v>
      </c>
      <c r="Y134" s="10" t="s">
        <v>631</v>
      </c>
      <c r="Z134">
        <v>1</v>
      </c>
      <c r="AA134" s="2" t="s">
        <v>797</v>
      </c>
      <c r="AB134" t="b">
        <v>0</v>
      </c>
      <c r="AG134" s="2" t="s">
        <v>909</v>
      </c>
      <c r="AH134" s="2" t="s">
        <v>870</v>
      </c>
      <c r="AS134" t="s">
        <v>54</v>
      </c>
      <c r="AV134" s="2">
        <v>1000000170</v>
      </c>
    </row>
    <row r="135" spans="1:48" s="2" customFormat="1">
      <c r="A135" s="2" t="s">
        <v>1069</v>
      </c>
      <c r="C135" s="3"/>
      <c r="D135" t="s">
        <v>48</v>
      </c>
      <c r="F135" s="2" t="s">
        <v>965</v>
      </c>
      <c r="G135"/>
      <c r="H135"/>
      <c r="I135" s="2">
        <v>7</v>
      </c>
      <c r="N135" s="2" t="s">
        <v>190</v>
      </c>
      <c r="O135">
        <v>1000</v>
      </c>
      <c r="P135" t="s">
        <v>51</v>
      </c>
      <c r="Q135">
        <v>1</v>
      </c>
      <c r="R135" t="s">
        <v>52</v>
      </c>
      <c r="S135" t="s">
        <v>53</v>
      </c>
      <c r="T135" s="2">
        <v>3180</v>
      </c>
      <c r="V135" t="b">
        <v>1</v>
      </c>
      <c r="W135" t="b">
        <v>1</v>
      </c>
      <c r="Y135" s="10" t="s">
        <v>632</v>
      </c>
      <c r="Z135">
        <v>2</v>
      </c>
      <c r="AA135" s="10" t="s">
        <v>787</v>
      </c>
      <c r="AB135"/>
      <c r="AS135" t="s">
        <v>54</v>
      </c>
      <c r="AV135" s="2">
        <v>1000000170</v>
      </c>
    </row>
    <row r="136" spans="1:48" s="2" customFormat="1">
      <c r="A136" s="2" t="s">
        <v>1069</v>
      </c>
      <c r="C136" s="3"/>
      <c r="D136" t="s">
        <v>48</v>
      </c>
      <c r="F136" s="2" t="s">
        <v>965</v>
      </c>
      <c r="G136"/>
      <c r="H136"/>
      <c r="I136" s="2">
        <v>8</v>
      </c>
      <c r="N136" s="2" t="s">
        <v>191</v>
      </c>
      <c r="O136">
        <v>1000</v>
      </c>
      <c r="P136" t="s">
        <v>51</v>
      </c>
      <c r="Q136">
        <v>1</v>
      </c>
      <c r="R136" t="s">
        <v>52</v>
      </c>
      <c r="S136" t="s">
        <v>53</v>
      </c>
      <c r="T136" s="2">
        <v>3180</v>
      </c>
      <c r="V136" t="b">
        <v>1</v>
      </c>
      <c r="W136" t="b">
        <v>1</v>
      </c>
      <c r="Y136" s="10" t="s">
        <v>633</v>
      </c>
      <c r="Z136">
        <v>3</v>
      </c>
      <c r="AA136" s="10" t="s">
        <v>492</v>
      </c>
      <c r="AB136"/>
      <c r="AS136" t="s">
        <v>54</v>
      </c>
      <c r="AV136" s="2">
        <v>1000000170</v>
      </c>
    </row>
    <row r="137" spans="1:48" s="2" customFormat="1">
      <c r="A137" s="2" t="s">
        <v>1069</v>
      </c>
      <c r="C137" s="3"/>
      <c r="D137" t="s">
        <v>48</v>
      </c>
      <c r="F137" s="2" t="s">
        <v>965</v>
      </c>
      <c r="G137"/>
      <c r="H137"/>
      <c r="I137" s="2">
        <v>9</v>
      </c>
      <c r="N137" s="2" t="s">
        <v>192</v>
      </c>
      <c r="O137">
        <v>1000</v>
      </c>
      <c r="P137" t="s">
        <v>51</v>
      </c>
      <c r="Q137">
        <v>1</v>
      </c>
      <c r="R137" t="s">
        <v>52</v>
      </c>
      <c r="S137" t="s">
        <v>53</v>
      </c>
      <c r="T137" s="2">
        <v>3180</v>
      </c>
      <c r="V137" t="b">
        <v>1</v>
      </c>
      <c r="W137" t="b">
        <v>1</v>
      </c>
      <c r="Y137" s="10" t="s">
        <v>634</v>
      </c>
      <c r="Z137">
        <v>4</v>
      </c>
      <c r="AA137" s="10" t="s">
        <v>798</v>
      </c>
      <c r="AB137"/>
      <c r="AS137" t="s">
        <v>54</v>
      </c>
      <c r="AV137" s="2">
        <v>1000000170</v>
      </c>
    </row>
    <row r="138" spans="1:48" s="2" customFormat="1">
      <c r="A138" s="2" t="s">
        <v>1069</v>
      </c>
      <c r="C138" s="3"/>
      <c r="D138" t="s">
        <v>48</v>
      </c>
      <c r="F138" s="2" t="s">
        <v>965</v>
      </c>
      <c r="G138"/>
      <c r="H138"/>
      <c r="I138" s="2">
        <v>10</v>
      </c>
      <c r="N138" s="2" t="s">
        <v>193</v>
      </c>
      <c r="O138">
        <v>1000</v>
      </c>
      <c r="P138" t="s">
        <v>51</v>
      </c>
      <c r="Q138">
        <v>1</v>
      </c>
      <c r="R138" t="s">
        <v>52</v>
      </c>
      <c r="S138" t="s">
        <v>53</v>
      </c>
      <c r="T138" s="2">
        <v>3180</v>
      </c>
      <c r="V138" t="b">
        <v>1</v>
      </c>
      <c r="W138" t="b">
        <v>1</v>
      </c>
      <c r="Y138" s="10" t="s">
        <v>635</v>
      </c>
      <c r="Z138">
        <v>5</v>
      </c>
      <c r="AA138" s="10" t="s">
        <v>756</v>
      </c>
      <c r="AB138"/>
      <c r="AS138" t="s">
        <v>54</v>
      </c>
      <c r="AV138" s="2">
        <v>1000000170</v>
      </c>
    </row>
    <row r="139" spans="1:48" s="2" customFormat="1">
      <c r="A139" s="2" t="s">
        <v>1069</v>
      </c>
      <c r="C139" s="3"/>
      <c r="D139" t="s">
        <v>48</v>
      </c>
      <c r="F139" s="2" t="s">
        <v>965</v>
      </c>
      <c r="G139"/>
      <c r="H139"/>
      <c r="I139" s="2">
        <v>11</v>
      </c>
      <c r="N139" s="2" t="s">
        <v>194</v>
      </c>
      <c r="O139">
        <v>1000</v>
      </c>
      <c r="P139" t="s">
        <v>51</v>
      </c>
      <c r="Q139">
        <v>1</v>
      </c>
      <c r="R139" t="s">
        <v>52</v>
      </c>
      <c r="S139" t="s">
        <v>53</v>
      </c>
      <c r="T139" s="2">
        <v>3180</v>
      </c>
      <c r="V139" t="b">
        <v>1</v>
      </c>
      <c r="W139" t="b">
        <v>1</v>
      </c>
      <c r="Y139" s="10" t="s">
        <v>636</v>
      </c>
      <c r="Z139">
        <v>6</v>
      </c>
      <c r="AA139" s="10" t="s">
        <v>799</v>
      </c>
      <c r="AB139"/>
      <c r="AS139" t="s">
        <v>54</v>
      </c>
      <c r="AV139" s="2">
        <v>1000000170</v>
      </c>
    </row>
    <row r="140" spans="1:48" s="2" customFormat="1">
      <c r="A140" s="2" t="s">
        <v>1070</v>
      </c>
      <c r="B140" s="2" t="s">
        <v>966</v>
      </c>
      <c r="C140" s="3" t="s">
        <v>1025</v>
      </c>
      <c r="D140" t="s">
        <v>48</v>
      </c>
      <c r="E140" s="2" t="s">
        <v>55</v>
      </c>
      <c r="F140" s="2" t="s">
        <v>967</v>
      </c>
      <c r="G140" t="b">
        <v>1</v>
      </c>
      <c r="H140" t="s">
        <v>50</v>
      </c>
      <c r="I140" s="2">
        <v>6</v>
      </c>
      <c r="N140" s="2" t="s">
        <v>195</v>
      </c>
      <c r="O140">
        <v>1000</v>
      </c>
      <c r="P140" t="s">
        <v>51</v>
      </c>
      <c r="Q140">
        <v>1</v>
      </c>
      <c r="R140" t="s">
        <v>52</v>
      </c>
      <c r="S140" t="s">
        <v>53</v>
      </c>
      <c r="T140" s="2">
        <v>3180</v>
      </c>
      <c r="V140" t="b">
        <v>1</v>
      </c>
      <c r="W140" t="b">
        <v>1</v>
      </c>
      <c r="Y140" s="10" t="s">
        <v>638</v>
      </c>
      <c r="Z140">
        <v>1</v>
      </c>
      <c r="AA140" s="2" t="s">
        <v>800</v>
      </c>
      <c r="AB140" t="b">
        <v>0</v>
      </c>
      <c r="AG140" s="2" t="s">
        <v>910</v>
      </c>
      <c r="AH140" s="2" t="s">
        <v>871</v>
      </c>
      <c r="AS140" t="s">
        <v>54</v>
      </c>
      <c r="AV140" s="2">
        <v>1000000170</v>
      </c>
    </row>
    <row r="141" spans="1:48" s="2" customFormat="1">
      <c r="A141" s="2" t="s">
        <v>1070</v>
      </c>
      <c r="C141" s="3"/>
      <c r="D141" t="s">
        <v>48</v>
      </c>
      <c r="F141" s="2" t="s">
        <v>967</v>
      </c>
      <c r="G141"/>
      <c r="H141"/>
      <c r="I141" s="2">
        <v>7</v>
      </c>
      <c r="N141" s="2" t="s">
        <v>196</v>
      </c>
      <c r="O141">
        <v>1000</v>
      </c>
      <c r="P141" t="s">
        <v>51</v>
      </c>
      <c r="Q141">
        <v>1</v>
      </c>
      <c r="R141" t="s">
        <v>52</v>
      </c>
      <c r="S141" t="s">
        <v>53</v>
      </c>
      <c r="T141" s="2">
        <v>3180</v>
      </c>
      <c r="V141" t="b">
        <v>1</v>
      </c>
      <c r="W141" t="b">
        <v>1</v>
      </c>
      <c r="Y141" s="10" t="s">
        <v>637</v>
      </c>
      <c r="Z141">
        <v>2</v>
      </c>
      <c r="AA141" s="10" t="s">
        <v>801</v>
      </c>
      <c r="AB141"/>
      <c r="AS141" t="s">
        <v>54</v>
      </c>
      <c r="AV141" s="2">
        <v>1000000170</v>
      </c>
    </row>
    <row r="142" spans="1:48" s="2" customFormat="1">
      <c r="A142" s="2" t="s">
        <v>1070</v>
      </c>
      <c r="C142" s="3"/>
      <c r="D142" t="s">
        <v>48</v>
      </c>
      <c r="F142" s="2" t="s">
        <v>967</v>
      </c>
      <c r="G142"/>
      <c r="H142"/>
      <c r="I142" s="2">
        <v>8</v>
      </c>
      <c r="N142" s="2" t="s">
        <v>197</v>
      </c>
      <c r="O142">
        <v>1000</v>
      </c>
      <c r="P142" t="s">
        <v>51</v>
      </c>
      <c r="Q142">
        <v>1</v>
      </c>
      <c r="R142" t="s">
        <v>52</v>
      </c>
      <c r="S142" t="s">
        <v>53</v>
      </c>
      <c r="T142" s="2">
        <v>3180</v>
      </c>
      <c r="V142" t="b">
        <v>1</v>
      </c>
      <c r="W142" t="b">
        <v>1</v>
      </c>
      <c r="Y142" s="10" t="s">
        <v>639</v>
      </c>
      <c r="Z142">
        <v>3</v>
      </c>
      <c r="AA142" s="10" t="s">
        <v>789</v>
      </c>
      <c r="AB142"/>
      <c r="AS142" t="s">
        <v>54</v>
      </c>
      <c r="AV142" s="2">
        <v>1000000170</v>
      </c>
    </row>
    <row r="143" spans="1:48" s="2" customFormat="1">
      <c r="A143" s="2" t="s">
        <v>1070</v>
      </c>
      <c r="C143" s="3"/>
      <c r="D143" t="s">
        <v>48</v>
      </c>
      <c r="F143" s="2" t="s">
        <v>967</v>
      </c>
      <c r="G143"/>
      <c r="H143"/>
      <c r="I143" s="2">
        <v>9</v>
      </c>
      <c r="N143" s="2" t="s">
        <v>198</v>
      </c>
      <c r="O143">
        <v>1000</v>
      </c>
      <c r="P143" t="s">
        <v>51</v>
      </c>
      <c r="Q143">
        <v>1</v>
      </c>
      <c r="R143" t="s">
        <v>52</v>
      </c>
      <c r="S143" t="s">
        <v>53</v>
      </c>
      <c r="T143" s="2">
        <v>3180</v>
      </c>
      <c r="V143" t="b">
        <v>1</v>
      </c>
      <c r="W143" t="b">
        <v>1</v>
      </c>
      <c r="Y143" s="10" t="s">
        <v>640</v>
      </c>
      <c r="Z143">
        <v>4</v>
      </c>
      <c r="AA143" s="10" t="s">
        <v>731</v>
      </c>
      <c r="AB143"/>
      <c r="AS143" t="s">
        <v>54</v>
      </c>
      <c r="AV143" s="2">
        <v>1000000170</v>
      </c>
    </row>
    <row r="144" spans="1:48" s="2" customFormat="1">
      <c r="A144" s="2" t="s">
        <v>1070</v>
      </c>
      <c r="C144" s="3"/>
      <c r="D144" t="s">
        <v>48</v>
      </c>
      <c r="F144" s="2" t="s">
        <v>967</v>
      </c>
      <c r="G144"/>
      <c r="H144"/>
      <c r="I144" s="2">
        <v>10</v>
      </c>
      <c r="N144" s="2" t="s">
        <v>199</v>
      </c>
      <c r="O144">
        <v>1000</v>
      </c>
      <c r="P144" t="s">
        <v>51</v>
      </c>
      <c r="Q144">
        <v>1</v>
      </c>
      <c r="R144" t="s">
        <v>52</v>
      </c>
      <c r="S144" t="s">
        <v>53</v>
      </c>
      <c r="T144" s="2">
        <v>3180</v>
      </c>
      <c r="V144" t="b">
        <v>1</v>
      </c>
      <c r="W144" t="b">
        <v>1</v>
      </c>
      <c r="Y144" s="10" t="s">
        <v>641</v>
      </c>
      <c r="Z144">
        <v>5</v>
      </c>
      <c r="AA144" s="10" t="s">
        <v>732</v>
      </c>
      <c r="AB144"/>
      <c r="AS144" t="s">
        <v>54</v>
      </c>
      <c r="AV144" s="2">
        <v>1000000170</v>
      </c>
    </row>
    <row r="145" spans="1:48" s="2" customFormat="1">
      <c r="A145" s="2" t="s">
        <v>1070</v>
      </c>
      <c r="C145" s="3"/>
      <c r="D145" t="s">
        <v>48</v>
      </c>
      <c r="F145" s="2" t="s">
        <v>967</v>
      </c>
      <c r="G145"/>
      <c r="H145"/>
      <c r="I145" s="2">
        <v>11</v>
      </c>
      <c r="N145" s="2" t="s">
        <v>200</v>
      </c>
      <c r="O145">
        <v>1000</v>
      </c>
      <c r="P145" t="s">
        <v>51</v>
      </c>
      <c r="Q145">
        <v>1</v>
      </c>
      <c r="R145" t="s">
        <v>52</v>
      </c>
      <c r="S145" t="s">
        <v>53</v>
      </c>
      <c r="T145" s="2">
        <v>3180</v>
      </c>
      <c r="V145" t="b">
        <v>1</v>
      </c>
      <c r="W145" t="b">
        <v>1</v>
      </c>
      <c r="Y145" s="10" t="s">
        <v>642</v>
      </c>
      <c r="Z145">
        <v>6</v>
      </c>
      <c r="AA145" s="10" t="s">
        <v>802</v>
      </c>
      <c r="AB145"/>
      <c r="AS145" t="s">
        <v>54</v>
      </c>
      <c r="AV145" s="2">
        <v>1000000170</v>
      </c>
    </row>
    <row r="146" spans="1:48" s="2" customFormat="1">
      <c r="A146" s="2" t="s">
        <v>1071</v>
      </c>
      <c r="B146" s="2" t="s">
        <v>968</v>
      </c>
      <c r="C146" s="3" t="s">
        <v>1026</v>
      </c>
      <c r="D146" t="s">
        <v>48</v>
      </c>
      <c r="E146" s="2" t="s">
        <v>55</v>
      </c>
      <c r="F146" s="2" t="s">
        <v>969</v>
      </c>
      <c r="G146" t="b">
        <v>1</v>
      </c>
      <c r="H146" t="s">
        <v>50</v>
      </c>
      <c r="I146" s="2">
        <v>6</v>
      </c>
      <c r="N146" s="2" t="s">
        <v>201</v>
      </c>
      <c r="O146">
        <v>1000</v>
      </c>
      <c r="P146" t="s">
        <v>51</v>
      </c>
      <c r="Q146">
        <v>1</v>
      </c>
      <c r="R146" t="s">
        <v>52</v>
      </c>
      <c r="S146" t="s">
        <v>53</v>
      </c>
      <c r="T146" s="2">
        <v>3180</v>
      </c>
      <c r="V146" t="b">
        <v>1</v>
      </c>
      <c r="W146" t="b">
        <v>1</v>
      </c>
      <c r="Y146" s="10" t="s">
        <v>645</v>
      </c>
      <c r="Z146">
        <v>1</v>
      </c>
      <c r="AA146" s="2" t="s">
        <v>803</v>
      </c>
      <c r="AB146" t="b">
        <v>0</v>
      </c>
      <c r="AG146" s="2" t="s">
        <v>911</v>
      </c>
      <c r="AH146" s="2" t="s">
        <v>872</v>
      </c>
      <c r="AS146" t="s">
        <v>54</v>
      </c>
      <c r="AV146" s="2">
        <v>1000000170</v>
      </c>
    </row>
    <row r="147" spans="1:48" s="2" customFormat="1">
      <c r="A147" s="2" t="s">
        <v>1071</v>
      </c>
      <c r="C147" s="3"/>
      <c r="D147" t="s">
        <v>48</v>
      </c>
      <c r="F147" s="2" t="s">
        <v>969</v>
      </c>
      <c r="G147"/>
      <c r="H147"/>
      <c r="I147" s="2">
        <v>7</v>
      </c>
      <c r="N147" s="2" t="s">
        <v>202</v>
      </c>
      <c r="O147">
        <v>1000</v>
      </c>
      <c r="P147" t="s">
        <v>51</v>
      </c>
      <c r="Q147">
        <v>1</v>
      </c>
      <c r="R147" t="s">
        <v>52</v>
      </c>
      <c r="S147" t="s">
        <v>53</v>
      </c>
      <c r="T147" s="2">
        <v>3180</v>
      </c>
      <c r="V147" t="b">
        <v>1</v>
      </c>
      <c r="W147" t="b">
        <v>1</v>
      </c>
      <c r="Y147" s="10" t="s">
        <v>643</v>
      </c>
      <c r="Z147">
        <v>2</v>
      </c>
      <c r="AA147" s="10" t="s">
        <v>733</v>
      </c>
      <c r="AB147"/>
      <c r="AS147" t="s">
        <v>54</v>
      </c>
      <c r="AV147" s="2">
        <v>1000000170</v>
      </c>
    </row>
    <row r="148" spans="1:48" s="2" customFormat="1">
      <c r="A148" s="2" t="s">
        <v>1071</v>
      </c>
      <c r="C148" s="3"/>
      <c r="D148" t="s">
        <v>48</v>
      </c>
      <c r="F148" s="2" t="s">
        <v>969</v>
      </c>
      <c r="G148"/>
      <c r="H148"/>
      <c r="I148" s="2">
        <v>8</v>
      </c>
      <c r="N148" s="2" t="s">
        <v>203</v>
      </c>
      <c r="O148">
        <v>1000</v>
      </c>
      <c r="P148" t="s">
        <v>51</v>
      </c>
      <c r="Q148">
        <v>1</v>
      </c>
      <c r="R148" t="s">
        <v>52</v>
      </c>
      <c r="S148" t="s">
        <v>53</v>
      </c>
      <c r="T148" s="2">
        <v>3180</v>
      </c>
      <c r="V148" t="b">
        <v>1</v>
      </c>
      <c r="W148" t="b">
        <v>1</v>
      </c>
      <c r="Y148" s="10" t="s">
        <v>644</v>
      </c>
      <c r="Z148">
        <v>3</v>
      </c>
      <c r="AA148" s="10" t="s">
        <v>734</v>
      </c>
      <c r="AB148"/>
      <c r="AS148" t="s">
        <v>54</v>
      </c>
      <c r="AV148" s="2">
        <v>1000000170</v>
      </c>
    </row>
    <row r="149" spans="1:48" s="2" customFormat="1">
      <c r="A149" s="2" t="s">
        <v>1071</v>
      </c>
      <c r="C149" s="3"/>
      <c r="D149" t="s">
        <v>48</v>
      </c>
      <c r="F149" s="2" t="s">
        <v>969</v>
      </c>
      <c r="G149"/>
      <c r="H149"/>
      <c r="I149" s="2">
        <v>9</v>
      </c>
      <c r="N149" s="2" t="s">
        <v>204</v>
      </c>
      <c r="O149">
        <v>1000</v>
      </c>
      <c r="P149" t="s">
        <v>51</v>
      </c>
      <c r="Q149">
        <v>1</v>
      </c>
      <c r="R149" t="s">
        <v>52</v>
      </c>
      <c r="S149" t="s">
        <v>53</v>
      </c>
      <c r="T149" s="2">
        <v>3180</v>
      </c>
      <c r="V149" t="b">
        <v>1</v>
      </c>
      <c r="W149" t="b">
        <v>1</v>
      </c>
      <c r="Y149" s="10" t="s">
        <v>646</v>
      </c>
      <c r="Z149">
        <v>4</v>
      </c>
      <c r="AA149" s="10" t="s">
        <v>804</v>
      </c>
      <c r="AB149"/>
      <c r="AS149" t="s">
        <v>54</v>
      </c>
      <c r="AV149" s="2">
        <v>1000000170</v>
      </c>
    </row>
    <row r="150" spans="1:48" s="2" customFormat="1">
      <c r="A150" s="2" t="s">
        <v>1071</v>
      </c>
      <c r="C150" s="3"/>
      <c r="D150" t="s">
        <v>48</v>
      </c>
      <c r="F150" s="2" t="s">
        <v>969</v>
      </c>
      <c r="G150"/>
      <c r="H150"/>
      <c r="I150" s="2">
        <v>10</v>
      </c>
      <c r="N150" s="2" t="s">
        <v>205</v>
      </c>
      <c r="O150">
        <v>1000</v>
      </c>
      <c r="P150" t="s">
        <v>51</v>
      </c>
      <c r="Q150">
        <v>1</v>
      </c>
      <c r="R150" t="s">
        <v>52</v>
      </c>
      <c r="S150" t="s">
        <v>53</v>
      </c>
      <c r="T150" s="2">
        <v>3180</v>
      </c>
      <c r="V150" t="b">
        <v>1</v>
      </c>
      <c r="W150" t="b">
        <v>1</v>
      </c>
      <c r="Y150" s="10" t="s">
        <v>647</v>
      </c>
      <c r="Z150">
        <v>5</v>
      </c>
      <c r="AA150" s="10" t="s">
        <v>497</v>
      </c>
      <c r="AB150"/>
      <c r="AS150" t="s">
        <v>54</v>
      </c>
      <c r="AV150" s="2">
        <v>1000000170</v>
      </c>
    </row>
    <row r="151" spans="1:48" s="2" customFormat="1">
      <c r="A151" s="2" t="s">
        <v>1071</v>
      </c>
      <c r="C151" s="3"/>
      <c r="D151" t="s">
        <v>48</v>
      </c>
      <c r="F151" s="2" t="s">
        <v>969</v>
      </c>
      <c r="G151"/>
      <c r="H151"/>
      <c r="I151" s="2">
        <v>11</v>
      </c>
      <c r="N151" s="2" t="s">
        <v>206</v>
      </c>
      <c r="O151">
        <v>1000</v>
      </c>
      <c r="P151" t="s">
        <v>51</v>
      </c>
      <c r="Q151">
        <v>1</v>
      </c>
      <c r="R151" t="s">
        <v>52</v>
      </c>
      <c r="S151" t="s">
        <v>53</v>
      </c>
      <c r="T151" s="2">
        <v>3180</v>
      </c>
      <c r="V151" t="b">
        <v>1</v>
      </c>
      <c r="W151" t="b">
        <v>1</v>
      </c>
      <c r="Y151" s="10" t="s">
        <v>648</v>
      </c>
      <c r="Z151">
        <v>6</v>
      </c>
      <c r="AA151" s="10" t="s">
        <v>504</v>
      </c>
      <c r="AB151"/>
      <c r="AS151" t="s">
        <v>54</v>
      </c>
      <c r="AV151" s="2">
        <v>1000000170</v>
      </c>
    </row>
    <row r="152" spans="1:48" s="2" customFormat="1">
      <c r="A152" s="2" t="s">
        <v>1072</v>
      </c>
      <c r="B152" s="2" t="s">
        <v>970</v>
      </c>
      <c r="C152" s="3" t="s">
        <v>1027</v>
      </c>
      <c r="D152" t="s">
        <v>48</v>
      </c>
      <c r="E152" s="2" t="s">
        <v>55</v>
      </c>
      <c r="F152" s="2" t="s">
        <v>971</v>
      </c>
      <c r="G152" t="b">
        <v>1</v>
      </c>
      <c r="H152" t="s">
        <v>50</v>
      </c>
      <c r="I152" s="2">
        <v>6</v>
      </c>
      <c r="N152" s="2" t="s">
        <v>207</v>
      </c>
      <c r="O152">
        <v>1000</v>
      </c>
      <c r="P152" t="s">
        <v>51</v>
      </c>
      <c r="Q152">
        <v>1</v>
      </c>
      <c r="R152" t="s">
        <v>52</v>
      </c>
      <c r="S152" t="s">
        <v>53</v>
      </c>
      <c r="T152" s="2">
        <v>3680</v>
      </c>
      <c r="V152" t="b">
        <v>1</v>
      </c>
      <c r="W152" t="b">
        <v>1</v>
      </c>
      <c r="Y152" s="10" t="s">
        <v>650</v>
      </c>
      <c r="Z152">
        <v>1</v>
      </c>
      <c r="AA152" s="2" t="s">
        <v>805</v>
      </c>
      <c r="AB152" t="b">
        <v>0</v>
      </c>
      <c r="AG152" s="2" t="s">
        <v>912</v>
      </c>
      <c r="AH152" s="2" t="s">
        <v>873</v>
      </c>
      <c r="AS152" t="s">
        <v>54</v>
      </c>
      <c r="AV152" s="2">
        <v>1000000170</v>
      </c>
    </row>
    <row r="153" spans="1:48" s="2" customFormat="1">
      <c r="A153" s="2" t="s">
        <v>1072</v>
      </c>
      <c r="C153" s="3"/>
      <c r="D153" t="s">
        <v>48</v>
      </c>
      <c r="F153" s="2" t="s">
        <v>971</v>
      </c>
      <c r="G153"/>
      <c r="H153"/>
      <c r="I153" s="2">
        <v>7</v>
      </c>
      <c r="N153" s="2" t="s">
        <v>208</v>
      </c>
      <c r="O153">
        <v>1000</v>
      </c>
      <c r="P153" t="s">
        <v>51</v>
      </c>
      <c r="Q153">
        <v>1</v>
      </c>
      <c r="R153" t="s">
        <v>52</v>
      </c>
      <c r="S153" t="s">
        <v>53</v>
      </c>
      <c r="T153" s="2">
        <v>3680</v>
      </c>
      <c r="V153" t="b">
        <v>1</v>
      </c>
      <c r="W153" t="b">
        <v>1</v>
      </c>
      <c r="Y153" s="10" t="s">
        <v>649</v>
      </c>
      <c r="Z153">
        <v>2</v>
      </c>
      <c r="AA153" s="10" t="s">
        <v>768</v>
      </c>
      <c r="AB153"/>
      <c r="AS153" t="s">
        <v>54</v>
      </c>
      <c r="AV153" s="2">
        <v>1000000170</v>
      </c>
    </row>
    <row r="154" spans="1:48" s="2" customFormat="1">
      <c r="A154" s="2" t="s">
        <v>1072</v>
      </c>
      <c r="C154" s="3"/>
      <c r="D154" t="s">
        <v>48</v>
      </c>
      <c r="F154" s="2" t="s">
        <v>971</v>
      </c>
      <c r="G154"/>
      <c r="H154"/>
      <c r="I154" s="2">
        <v>8</v>
      </c>
      <c r="N154" s="2" t="s">
        <v>209</v>
      </c>
      <c r="O154">
        <v>1000</v>
      </c>
      <c r="P154" t="s">
        <v>51</v>
      </c>
      <c r="Q154">
        <v>1</v>
      </c>
      <c r="R154" t="s">
        <v>52</v>
      </c>
      <c r="S154" t="s">
        <v>53</v>
      </c>
      <c r="T154" s="2">
        <v>3680</v>
      </c>
      <c r="V154" t="b">
        <v>1</v>
      </c>
      <c r="W154" t="b">
        <v>1</v>
      </c>
      <c r="Y154" s="10" t="s">
        <v>651</v>
      </c>
      <c r="Z154">
        <v>3</v>
      </c>
      <c r="AA154" s="10" t="s">
        <v>503</v>
      </c>
      <c r="AB154"/>
      <c r="AS154" t="s">
        <v>54</v>
      </c>
      <c r="AV154" s="2">
        <v>1000000170</v>
      </c>
    </row>
    <row r="155" spans="1:48" s="2" customFormat="1">
      <c r="A155" s="2" t="s">
        <v>1072</v>
      </c>
      <c r="C155" s="3"/>
      <c r="D155" t="s">
        <v>48</v>
      </c>
      <c r="F155" s="2" t="s">
        <v>971</v>
      </c>
      <c r="G155"/>
      <c r="H155"/>
      <c r="I155" s="2">
        <v>9</v>
      </c>
      <c r="N155" s="2" t="s">
        <v>210</v>
      </c>
      <c r="O155">
        <v>1000</v>
      </c>
      <c r="P155" t="s">
        <v>51</v>
      </c>
      <c r="Q155">
        <v>1</v>
      </c>
      <c r="R155" t="s">
        <v>52</v>
      </c>
      <c r="S155" t="s">
        <v>53</v>
      </c>
      <c r="T155" s="2">
        <v>3680</v>
      </c>
      <c r="V155" t="b">
        <v>1</v>
      </c>
      <c r="W155" t="b">
        <v>1</v>
      </c>
      <c r="Y155" s="10" t="s">
        <v>652</v>
      </c>
      <c r="Z155">
        <v>4</v>
      </c>
      <c r="AA155" s="10" t="s">
        <v>806</v>
      </c>
      <c r="AB155"/>
      <c r="AS155" t="s">
        <v>54</v>
      </c>
      <c r="AV155" s="2">
        <v>1000000170</v>
      </c>
    </row>
    <row r="156" spans="1:48" s="2" customFormat="1">
      <c r="A156" s="2" t="s">
        <v>1072</v>
      </c>
      <c r="C156" s="3"/>
      <c r="D156" t="s">
        <v>48</v>
      </c>
      <c r="F156" s="2" t="s">
        <v>971</v>
      </c>
      <c r="G156"/>
      <c r="H156"/>
      <c r="I156" s="2">
        <v>10</v>
      </c>
      <c r="N156" s="2" t="s">
        <v>211</v>
      </c>
      <c r="O156">
        <v>1000</v>
      </c>
      <c r="P156" t="s">
        <v>51</v>
      </c>
      <c r="Q156">
        <v>1</v>
      </c>
      <c r="R156" t="s">
        <v>52</v>
      </c>
      <c r="S156" t="s">
        <v>53</v>
      </c>
      <c r="T156" s="2">
        <v>3680</v>
      </c>
      <c r="V156" t="b">
        <v>1</v>
      </c>
      <c r="W156" t="b">
        <v>1</v>
      </c>
      <c r="Y156" s="10" t="s">
        <v>653</v>
      </c>
      <c r="Z156">
        <v>5</v>
      </c>
      <c r="AA156" s="10" t="s">
        <v>735</v>
      </c>
      <c r="AB156"/>
      <c r="AS156" t="s">
        <v>54</v>
      </c>
      <c r="AV156" s="2">
        <v>1000000170</v>
      </c>
    </row>
    <row r="157" spans="1:48" s="2" customFormat="1">
      <c r="A157" s="2" t="s">
        <v>1072</v>
      </c>
      <c r="C157" s="3"/>
      <c r="D157" t="s">
        <v>48</v>
      </c>
      <c r="F157" s="2" t="s">
        <v>971</v>
      </c>
      <c r="G157"/>
      <c r="H157"/>
      <c r="I157" s="2">
        <v>11</v>
      </c>
      <c r="N157" s="2" t="s">
        <v>212</v>
      </c>
      <c r="O157">
        <v>1000</v>
      </c>
      <c r="P157" t="s">
        <v>51</v>
      </c>
      <c r="Q157">
        <v>1</v>
      </c>
      <c r="R157" t="s">
        <v>52</v>
      </c>
      <c r="S157" t="s">
        <v>53</v>
      </c>
      <c r="T157" s="2">
        <v>3680</v>
      </c>
      <c r="V157" t="b">
        <v>1</v>
      </c>
      <c r="W157" t="b">
        <v>1</v>
      </c>
      <c r="Y157" s="10"/>
      <c r="Z157"/>
      <c r="AA157" s="10"/>
      <c r="AB157"/>
      <c r="AS157" t="s">
        <v>54</v>
      </c>
      <c r="AV157" s="2">
        <v>1000000170</v>
      </c>
    </row>
    <row r="158" spans="1:48" s="2" customFormat="1">
      <c r="A158" s="2" t="s">
        <v>1073</v>
      </c>
      <c r="B158" s="2" t="s">
        <v>972</v>
      </c>
      <c r="C158" s="3" t="s">
        <v>1028</v>
      </c>
      <c r="D158" t="s">
        <v>48</v>
      </c>
      <c r="E158" s="2" t="s">
        <v>55</v>
      </c>
      <c r="F158" s="2" t="s">
        <v>973</v>
      </c>
      <c r="G158" t="b">
        <v>1</v>
      </c>
      <c r="H158" t="s">
        <v>50</v>
      </c>
      <c r="I158" s="2">
        <v>6</v>
      </c>
      <c r="N158" s="2" t="s">
        <v>213</v>
      </c>
      <c r="O158">
        <v>1000</v>
      </c>
      <c r="P158" t="s">
        <v>51</v>
      </c>
      <c r="Q158">
        <v>1</v>
      </c>
      <c r="R158" t="s">
        <v>52</v>
      </c>
      <c r="S158" t="s">
        <v>53</v>
      </c>
      <c r="T158" s="2">
        <v>3680</v>
      </c>
      <c r="V158" t="b">
        <v>1</v>
      </c>
      <c r="W158" t="b">
        <v>1</v>
      </c>
      <c r="Y158" s="10" t="s">
        <v>658</v>
      </c>
      <c r="Z158">
        <v>1</v>
      </c>
      <c r="AA158" s="2" t="s">
        <v>807</v>
      </c>
      <c r="AB158" t="b">
        <v>0</v>
      </c>
      <c r="AG158" s="2" t="s">
        <v>913</v>
      </c>
      <c r="AH158" s="2" t="s">
        <v>874</v>
      </c>
      <c r="AS158" t="s">
        <v>54</v>
      </c>
      <c r="AV158" s="2">
        <v>1000000170</v>
      </c>
    </row>
    <row r="159" spans="1:48" s="2" customFormat="1">
      <c r="A159" s="2" t="s">
        <v>1073</v>
      </c>
      <c r="C159" s="3"/>
      <c r="D159" t="s">
        <v>48</v>
      </c>
      <c r="F159" s="2" t="s">
        <v>973</v>
      </c>
      <c r="G159"/>
      <c r="H159"/>
      <c r="I159" s="2">
        <v>7</v>
      </c>
      <c r="N159" s="2" t="s">
        <v>214</v>
      </c>
      <c r="O159">
        <v>1000</v>
      </c>
      <c r="P159" t="s">
        <v>51</v>
      </c>
      <c r="Q159">
        <v>1</v>
      </c>
      <c r="R159" t="s">
        <v>52</v>
      </c>
      <c r="S159" t="s">
        <v>53</v>
      </c>
      <c r="T159" s="2">
        <v>3680</v>
      </c>
      <c r="V159" t="b">
        <v>1</v>
      </c>
      <c r="W159" t="b">
        <v>1</v>
      </c>
      <c r="Y159" s="10" t="s">
        <v>654</v>
      </c>
      <c r="Z159">
        <v>2</v>
      </c>
      <c r="AA159" s="10" t="s">
        <v>808</v>
      </c>
      <c r="AB159"/>
      <c r="AS159" t="s">
        <v>54</v>
      </c>
      <c r="AV159" s="2">
        <v>1000000170</v>
      </c>
    </row>
    <row r="160" spans="1:48" s="2" customFormat="1">
      <c r="A160" s="2" t="s">
        <v>1073</v>
      </c>
      <c r="C160" s="3"/>
      <c r="D160" t="s">
        <v>48</v>
      </c>
      <c r="F160" s="2" t="s">
        <v>973</v>
      </c>
      <c r="G160"/>
      <c r="H160"/>
      <c r="I160" s="2">
        <v>8</v>
      </c>
      <c r="N160" s="2" t="s">
        <v>215</v>
      </c>
      <c r="O160">
        <v>1000</v>
      </c>
      <c r="P160" t="s">
        <v>51</v>
      </c>
      <c r="Q160">
        <v>1</v>
      </c>
      <c r="R160" t="s">
        <v>52</v>
      </c>
      <c r="S160" t="s">
        <v>53</v>
      </c>
      <c r="T160" s="2">
        <v>3680</v>
      </c>
      <c r="V160" t="b">
        <v>1</v>
      </c>
      <c r="W160" t="b">
        <v>1</v>
      </c>
      <c r="Y160" s="10" t="s">
        <v>655</v>
      </c>
      <c r="Z160">
        <v>3</v>
      </c>
      <c r="AA160" s="10" t="s">
        <v>736</v>
      </c>
      <c r="AB160"/>
      <c r="AS160" t="s">
        <v>54</v>
      </c>
      <c r="AV160" s="2">
        <v>1000000170</v>
      </c>
    </row>
    <row r="161" spans="1:48" s="2" customFormat="1">
      <c r="A161" s="2" t="s">
        <v>1073</v>
      </c>
      <c r="C161" s="3"/>
      <c r="D161" t="s">
        <v>48</v>
      </c>
      <c r="F161" s="2" t="s">
        <v>973</v>
      </c>
      <c r="G161"/>
      <c r="H161"/>
      <c r="I161" s="2">
        <v>9</v>
      </c>
      <c r="N161" s="2" t="s">
        <v>216</v>
      </c>
      <c r="O161">
        <v>1000</v>
      </c>
      <c r="P161" t="s">
        <v>51</v>
      </c>
      <c r="Q161">
        <v>1</v>
      </c>
      <c r="R161" t="s">
        <v>52</v>
      </c>
      <c r="S161" t="s">
        <v>53</v>
      </c>
      <c r="T161" s="2">
        <v>3680</v>
      </c>
      <c r="V161" t="b">
        <v>1</v>
      </c>
      <c r="W161" t="b">
        <v>1</v>
      </c>
      <c r="Y161" s="10" t="s">
        <v>656</v>
      </c>
      <c r="Z161">
        <v>4</v>
      </c>
      <c r="AA161" s="10" t="s">
        <v>737</v>
      </c>
      <c r="AB161"/>
      <c r="AS161" t="s">
        <v>54</v>
      </c>
      <c r="AV161" s="2">
        <v>1000000170</v>
      </c>
    </row>
    <row r="162" spans="1:48" s="2" customFormat="1">
      <c r="A162" s="2" t="s">
        <v>1073</v>
      </c>
      <c r="C162" s="3"/>
      <c r="D162" t="s">
        <v>48</v>
      </c>
      <c r="F162" s="2" t="s">
        <v>973</v>
      </c>
      <c r="G162"/>
      <c r="H162"/>
      <c r="I162" s="2">
        <v>10</v>
      </c>
      <c r="N162" s="2" t="s">
        <v>217</v>
      </c>
      <c r="O162">
        <v>1000</v>
      </c>
      <c r="P162" t="s">
        <v>51</v>
      </c>
      <c r="Q162">
        <v>1</v>
      </c>
      <c r="R162" t="s">
        <v>52</v>
      </c>
      <c r="S162" t="s">
        <v>53</v>
      </c>
      <c r="T162" s="2">
        <v>3680</v>
      </c>
      <c r="V162" t="b">
        <v>1</v>
      </c>
      <c r="W162" t="b">
        <v>1</v>
      </c>
      <c r="Y162" s="10" t="s">
        <v>657</v>
      </c>
      <c r="Z162">
        <v>5</v>
      </c>
      <c r="AA162" s="10" t="s">
        <v>738</v>
      </c>
      <c r="AB162"/>
      <c r="AS162" t="s">
        <v>54</v>
      </c>
      <c r="AV162" s="2">
        <v>1000000170</v>
      </c>
    </row>
    <row r="163" spans="1:48" s="2" customFormat="1">
      <c r="A163" s="2" t="s">
        <v>1073</v>
      </c>
      <c r="C163" s="3"/>
      <c r="D163" t="s">
        <v>48</v>
      </c>
      <c r="F163" s="2" t="s">
        <v>973</v>
      </c>
      <c r="G163"/>
      <c r="H163"/>
      <c r="I163" s="2">
        <v>11</v>
      </c>
      <c r="N163" s="2" t="s">
        <v>218</v>
      </c>
      <c r="O163">
        <v>1000</v>
      </c>
      <c r="P163" t="s">
        <v>51</v>
      </c>
      <c r="Q163">
        <v>1</v>
      </c>
      <c r="R163" t="s">
        <v>52</v>
      </c>
      <c r="S163" t="s">
        <v>53</v>
      </c>
      <c r="T163" s="2">
        <v>3680</v>
      </c>
      <c r="V163" t="b">
        <v>1</v>
      </c>
      <c r="W163" t="b">
        <v>1</v>
      </c>
      <c r="Y163" s="10"/>
      <c r="Z163"/>
      <c r="AA163" s="10"/>
      <c r="AB163"/>
      <c r="AS163" t="s">
        <v>54</v>
      </c>
      <c r="AV163" s="2">
        <v>1000000170</v>
      </c>
    </row>
    <row r="164" spans="1:48" s="2" customFormat="1">
      <c r="A164" s="2" t="s">
        <v>1074</v>
      </c>
      <c r="B164" s="2" t="s">
        <v>974</v>
      </c>
      <c r="C164" s="3" t="s">
        <v>1029</v>
      </c>
      <c r="D164" t="s">
        <v>48</v>
      </c>
      <c r="E164" s="2" t="s">
        <v>49</v>
      </c>
      <c r="F164" s="2" t="s">
        <v>975</v>
      </c>
      <c r="G164" t="b">
        <v>1</v>
      </c>
      <c r="H164" t="s">
        <v>50</v>
      </c>
      <c r="I164" s="2">
        <v>6</v>
      </c>
      <c r="N164" s="2" t="s">
        <v>219</v>
      </c>
      <c r="O164">
        <v>1000</v>
      </c>
      <c r="P164" t="s">
        <v>51</v>
      </c>
      <c r="Q164">
        <v>1</v>
      </c>
      <c r="R164" t="s">
        <v>52</v>
      </c>
      <c r="S164" t="s">
        <v>53</v>
      </c>
      <c r="T164" s="2">
        <v>2690</v>
      </c>
      <c r="V164" t="b">
        <v>1</v>
      </c>
      <c r="W164" t="b">
        <v>1</v>
      </c>
      <c r="Y164" s="10" t="s">
        <v>659</v>
      </c>
      <c r="Z164">
        <v>1</v>
      </c>
      <c r="AA164" s="2" t="s">
        <v>809</v>
      </c>
      <c r="AB164" t="b">
        <v>0</v>
      </c>
      <c r="AG164" s="2" t="s">
        <v>875</v>
      </c>
      <c r="AH164" s="2" t="s">
        <v>876</v>
      </c>
      <c r="AS164" t="s">
        <v>54</v>
      </c>
      <c r="AV164" s="2">
        <v>1000000170</v>
      </c>
    </row>
    <row r="165" spans="1:48" s="2" customFormat="1">
      <c r="A165" s="2" t="s">
        <v>1074</v>
      </c>
      <c r="C165" s="3"/>
      <c r="D165" t="s">
        <v>48</v>
      </c>
      <c r="F165" s="2" t="s">
        <v>975</v>
      </c>
      <c r="G165"/>
      <c r="H165"/>
      <c r="I165" s="2">
        <v>7</v>
      </c>
      <c r="N165" s="2" t="s">
        <v>220</v>
      </c>
      <c r="O165">
        <v>1000</v>
      </c>
      <c r="P165" t="s">
        <v>51</v>
      </c>
      <c r="Q165">
        <v>1</v>
      </c>
      <c r="R165" t="s">
        <v>52</v>
      </c>
      <c r="S165" t="s">
        <v>53</v>
      </c>
      <c r="T165" s="2">
        <v>2690</v>
      </c>
      <c r="V165" t="b">
        <v>1</v>
      </c>
      <c r="W165" t="b">
        <v>1</v>
      </c>
      <c r="Y165" s="10" t="s">
        <v>660</v>
      </c>
      <c r="Z165">
        <v>2</v>
      </c>
      <c r="AA165" s="10" t="s">
        <v>810</v>
      </c>
      <c r="AB165"/>
      <c r="AS165" t="s">
        <v>54</v>
      </c>
      <c r="AV165" s="2">
        <v>1000000170</v>
      </c>
    </row>
    <row r="166" spans="1:48" s="2" customFormat="1">
      <c r="A166" s="2" t="s">
        <v>1074</v>
      </c>
      <c r="C166" s="3"/>
      <c r="D166" t="s">
        <v>48</v>
      </c>
      <c r="F166" s="2" t="s">
        <v>975</v>
      </c>
      <c r="G166"/>
      <c r="H166"/>
      <c r="I166" s="2">
        <v>8</v>
      </c>
      <c r="N166" s="2" t="s">
        <v>221</v>
      </c>
      <c r="O166">
        <v>1000</v>
      </c>
      <c r="P166" t="s">
        <v>51</v>
      </c>
      <c r="Q166">
        <v>1</v>
      </c>
      <c r="R166" t="s">
        <v>52</v>
      </c>
      <c r="S166" t="s">
        <v>53</v>
      </c>
      <c r="T166" s="2">
        <v>2690</v>
      </c>
      <c r="V166" t="b">
        <v>1</v>
      </c>
      <c r="W166" t="b">
        <v>1</v>
      </c>
      <c r="Y166" s="10" t="s">
        <v>661</v>
      </c>
      <c r="Z166">
        <v>3</v>
      </c>
      <c r="AA166" s="10" t="s">
        <v>768</v>
      </c>
      <c r="AB166"/>
      <c r="AS166" t="s">
        <v>54</v>
      </c>
      <c r="AV166" s="2">
        <v>1000000170</v>
      </c>
    </row>
    <row r="167" spans="1:48" s="2" customFormat="1">
      <c r="A167" s="2" t="s">
        <v>1074</v>
      </c>
      <c r="C167" s="3"/>
      <c r="D167" t="s">
        <v>48</v>
      </c>
      <c r="F167" s="2" t="s">
        <v>975</v>
      </c>
      <c r="G167"/>
      <c r="H167"/>
      <c r="I167" s="2">
        <v>9</v>
      </c>
      <c r="N167" s="2" t="s">
        <v>222</v>
      </c>
      <c r="O167">
        <v>1000</v>
      </c>
      <c r="P167" t="s">
        <v>51</v>
      </c>
      <c r="Q167">
        <v>1</v>
      </c>
      <c r="R167" t="s">
        <v>52</v>
      </c>
      <c r="S167" t="s">
        <v>53</v>
      </c>
      <c r="T167" s="2">
        <v>2690</v>
      </c>
      <c r="V167" t="b">
        <v>1</v>
      </c>
      <c r="W167" t="b">
        <v>1</v>
      </c>
      <c r="Y167" s="10" t="s">
        <v>662</v>
      </c>
      <c r="Z167">
        <v>4</v>
      </c>
      <c r="AA167" s="10" t="s">
        <v>811</v>
      </c>
      <c r="AB167"/>
      <c r="AS167" t="s">
        <v>54</v>
      </c>
      <c r="AV167" s="2">
        <v>1000000170</v>
      </c>
    </row>
    <row r="168" spans="1:48" s="2" customFormat="1">
      <c r="A168" s="2" t="s">
        <v>1074</v>
      </c>
      <c r="C168" s="3"/>
      <c r="D168" t="s">
        <v>48</v>
      </c>
      <c r="F168" s="2" t="s">
        <v>975</v>
      </c>
      <c r="G168"/>
      <c r="H168"/>
      <c r="I168" s="2">
        <v>10</v>
      </c>
      <c r="N168" s="2" t="s">
        <v>223</v>
      </c>
      <c r="O168">
        <v>1000</v>
      </c>
      <c r="P168" t="s">
        <v>51</v>
      </c>
      <c r="Q168">
        <v>1</v>
      </c>
      <c r="R168" t="s">
        <v>52</v>
      </c>
      <c r="S168" t="s">
        <v>53</v>
      </c>
      <c r="T168" s="2">
        <v>2690</v>
      </c>
      <c r="V168" t="b">
        <v>1</v>
      </c>
      <c r="W168" t="b">
        <v>1</v>
      </c>
      <c r="Y168" s="10" t="s">
        <v>663</v>
      </c>
      <c r="Z168">
        <v>5</v>
      </c>
      <c r="AA168" s="10" t="s">
        <v>502</v>
      </c>
      <c r="AB168"/>
      <c r="AS168" t="s">
        <v>54</v>
      </c>
      <c r="AV168" s="2">
        <v>1000000170</v>
      </c>
    </row>
    <row r="169" spans="1:48" s="2" customFormat="1">
      <c r="A169" s="2" t="s">
        <v>1074</v>
      </c>
      <c r="C169" s="3"/>
      <c r="D169" t="s">
        <v>48</v>
      </c>
      <c r="F169" s="2" t="s">
        <v>975</v>
      </c>
      <c r="G169"/>
      <c r="H169"/>
      <c r="I169" s="2">
        <v>11</v>
      </c>
      <c r="N169" s="2" t="s">
        <v>224</v>
      </c>
      <c r="O169">
        <v>1000</v>
      </c>
      <c r="P169" t="s">
        <v>51</v>
      </c>
      <c r="Q169">
        <v>1</v>
      </c>
      <c r="R169" t="s">
        <v>52</v>
      </c>
      <c r="S169" t="s">
        <v>53</v>
      </c>
      <c r="T169" s="2">
        <v>2690</v>
      </c>
      <c r="V169" t="b">
        <v>1</v>
      </c>
      <c r="W169" t="b">
        <v>1</v>
      </c>
      <c r="Y169" s="10"/>
      <c r="Z169"/>
      <c r="AA169" s="10"/>
      <c r="AB169"/>
      <c r="AS169" t="s">
        <v>54</v>
      </c>
      <c r="AV169" s="2">
        <v>1000000170</v>
      </c>
    </row>
    <row r="170" spans="1:48" s="2" customFormat="1">
      <c r="A170" s="2" t="s">
        <v>1075</v>
      </c>
      <c r="B170" s="2" t="s">
        <v>976</v>
      </c>
      <c r="C170" s="3" t="s">
        <v>1030</v>
      </c>
      <c r="D170" t="s">
        <v>48</v>
      </c>
      <c r="E170" s="2" t="s">
        <v>49</v>
      </c>
      <c r="F170" s="2" t="s">
        <v>977</v>
      </c>
      <c r="G170" t="b">
        <v>1</v>
      </c>
      <c r="H170" t="s">
        <v>50</v>
      </c>
      <c r="I170" s="2">
        <v>6</v>
      </c>
      <c r="N170" s="2" t="s">
        <v>225</v>
      </c>
      <c r="O170">
        <v>1000</v>
      </c>
      <c r="P170" t="s">
        <v>51</v>
      </c>
      <c r="Q170">
        <v>1</v>
      </c>
      <c r="R170" t="s">
        <v>52</v>
      </c>
      <c r="S170" t="s">
        <v>53</v>
      </c>
      <c r="T170" s="2">
        <v>2470</v>
      </c>
      <c r="V170" t="b">
        <v>1</v>
      </c>
      <c r="W170" t="b">
        <v>1</v>
      </c>
      <c r="Y170" s="10" t="s">
        <v>666</v>
      </c>
      <c r="Z170">
        <v>1</v>
      </c>
      <c r="AA170" s="2" t="s">
        <v>812</v>
      </c>
      <c r="AB170" t="b">
        <v>0</v>
      </c>
      <c r="AG170" s="2" t="s">
        <v>877</v>
      </c>
      <c r="AH170" s="2" t="s">
        <v>878</v>
      </c>
      <c r="AS170" t="s">
        <v>54</v>
      </c>
      <c r="AV170" s="2">
        <v>1000000170</v>
      </c>
    </row>
    <row r="171" spans="1:48" s="2" customFormat="1">
      <c r="A171" s="2" t="s">
        <v>1075</v>
      </c>
      <c r="C171" s="3"/>
      <c r="D171" t="s">
        <v>48</v>
      </c>
      <c r="F171" s="2" t="s">
        <v>977</v>
      </c>
      <c r="G171"/>
      <c r="H171"/>
      <c r="I171" s="2">
        <v>7</v>
      </c>
      <c r="N171" s="2" t="s">
        <v>226</v>
      </c>
      <c r="O171">
        <v>1000</v>
      </c>
      <c r="P171" t="s">
        <v>51</v>
      </c>
      <c r="Q171">
        <v>1</v>
      </c>
      <c r="R171" t="s">
        <v>52</v>
      </c>
      <c r="S171" t="s">
        <v>53</v>
      </c>
      <c r="T171" s="2">
        <v>2470</v>
      </c>
      <c r="V171" t="b">
        <v>1</v>
      </c>
      <c r="W171" t="b">
        <v>1</v>
      </c>
      <c r="Y171" s="10" t="s">
        <v>664</v>
      </c>
      <c r="Z171">
        <v>2</v>
      </c>
      <c r="AA171" s="10" t="s">
        <v>504</v>
      </c>
      <c r="AB171"/>
      <c r="AS171" t="s">
        <v>54</v>
      </c>
      <c r="AV171" s="2">
        <v>1000000170</v>
      </c>
    </row>
    <row r="172" spans="1:48" s="2" customFormat="1">
      <c r="A172" s="2" t="s">
        <v>1075</v>
      </c>
      <c r="C172" s="3"/>
      <c r="D172" t="s">
        <v>48</v>
      </c>
      <c r="F172" s="2" t="s">
        <v>977</v>
      </c>
      <c r="G172"/>
      <c r="H172"/>
      <c r="I172" s="2">
        <v>8</v>
      </c>
      <c r="N172" s="2" t="s">
        <v>227</v>
      </c>
      <c r="O172">
        <v>1000</v>
      </c>
      <c r="P172" t="s">
        <v>51</v>
      </c>
      <c r="Q172">
        <v>1</v>
      </c>
      <c r="R172" t="s">
        <v>52</v>
      </c>
      <c r="S172" t="s">
        <v>53</v>
      </c>
      <c r="T172" s="2">
        <v>2470</v>
      </c>
      <c r="V172" t="b">
        <v>1</v>
      </c>
      <c r="W172" t="b">
        <v>1</v>
      </c>
      <c r="Y172" s="10" t="s">
        <v>665</v>
      </c>
      <c r="Z172">
        <v>3</v>
      </c>
      <c r="AA172" s="10" t="s">
        <v>795</v>
      </c>
      <c r="AB172"/>
      <c r="AS172" t="s">
        <v>54</v>
      </c>
      <c r="AV172" s="2">
        <v>1000000170</v>
      </c>
    </row>
    <row r="173" spans="1:48" s="2" customFormat="1">
      <c r="A173" s="2" t="s">
        <v>1075</v>
      </c>
      <c r="C173" s="3"/>
      <c r="D173" t="s">
        <v>48</v>
      </c>
      <c r="F173" s="2" t="s">
        <v>977</v>
      </c>
      <c r="G173"/>
      <c r="H173"/>
      <c r="I173" s="2">
        <v>9</v>
      </c>
      <c r="N173" s="2" t="s">
        <v>228</v>
      </c>
      <c r="O173">
        <v>1000</v>
      </c>
      <c r="P173" t="s">
        <v>51</v>
      </c>
      <c r="Q173">
        <v>1</v>
      </c>
      <c r="R173" t="s">
        <v>52</v>
      </c>
      <c r="S173" t="s">
        <v>53</v>
      </c>
      <c r="T173" s="2">
        <v>2470</v>
      </c>
      <c r="V173" t="b">
        <v>1</v>
      </c>
      <c r="W173" t="b">
        <v>1</v>
      </c>
      <c r="Y173" s="10"/>
      <c r="Z173"/>
      <c r="AA173" s="10"/>
      <c r="AB173"/>
      <c r="AS173" t="s">
        <v>54</v>
      </c>
      <c r="AV173" s="2">
        <v>1000000170</v>
      </c>
    </row>
    <row r="174" spans="1:48" s="2" customFormat="1">
      <c r="A174" s="2" t="s">
        <v>1075</v>
      </c>
      <c r="C174" s="3"/>
      <c r="D174" t="s">
        <v>48</v>
      </c>
      <c r="F174" s="2" t="s">
        <v>977</v>
      </c>
      <c r="G174"/>
      <c r="H174"/>
      <c r="I174" s="2">
        <v>10</v>
      </c>
      <c r="N174" s="2" t="s">
        <v>229</v>
      </c>
      <c r="O174">
        <v>1000</v>
      </c>
      <c r="P174" t="s">
        <v>51</v>
      </c>
      <c r="Q174">
        <v>1</v>
      </c>
      <c r="R174" t="s">
        <v>52</v>
      </c>
      <c r="S174" t="s">
        <v>53</v>
      </c>
      <c r="T174" s="2">
        <v>2470</v>
      </c>
      <c r="V174" t="b">
        <v>1</v>
      </c>
      <c r="W174" t="b">
        <v>1</v>
      </c>
      <c r="Y174" s="10"/>
      <c r="Z174"/>
      <c r="AA174" s="10"/>
      <c r="AB174"/>
      <c r="AS174" t="s">
        <v>54</v>
      </c>
      <c r="AV174" s="2">
        <v>1000000170</v>
      </c>
    </row>
    <row r="175" spans="1:48" s="2" customFormat="1">
      <c r="A175" s="2" t="s">
        <v>1075</v>
      </c>
      <c r="C175" s="3"/>
      <c r="D175" t="s">
        <v>48</v>
      </c>
      <c r="F175" s="2" t="s">
        <v>977</v>
      </c>
      <c r="G175"/>
      <c r="H175"/>
      <c r="I175" s="2">
        <v>11</v>
      </c>
      <c r="N175" s="2" t="s">
        <v>230</v>
      </c>
      <c r="O175">
        <v>1000</v>
      </c>
      <c r="P175" t="s">
        <v>51</v>
      </c>
      <c r="Q175">
        <v>1</v>
      </c>
      <c r="R175" t="s">
        <v>52</v>
      </c>
      <c r="S175" t="s">
        <v>53</v>
      </c>
      <c r="T175" s="2">
        <v>2470</v>
      </c>
      <c r="V175" t="b">
        <v>1</v>
      </c>
      <c r="W175" t="b">
        <v>1</v>
      </c>
      <c r="Y175" s="10"/>
      <c r="Z175"/>
      <c r="AA175" s="10"/>
      <c r="AB175"/>
      <c r="AS175" t="s">
        <v>54</v>
      </c>
      <c r="AV175" s="2">
        <v>1000000170</v>
      </c>
    </row>
    <row r="176" spans="1:48" s="2" customFormat="1">
      <c r="A176" s="2" t="s">
        <v>1076</v>
      </c>
      <c r="B176" s="2" t="s">
        <v>978</v>
      </c>
      <c r="C176" s="3" t="s">
        <v>1031</v>
      </c>
      <c r="D176" t="s">
        <v>48</v>
      </c>
      <c r="E176" s="2" t="s">
        <v>55</v>
      </c>
      <c r="F176" s="2" t="s">
        <v>967</v>
      </c>
      <c r="G176" t="b">
        <v>1</v>
      </c>
      <c r="H176" t="s">
        <v>50</v>
      </c>
      <c r="I176" s="2">
        <v>6</v>
      </c>
      <c r="N176" s="2" t="s">
        <v>249</v>
      </c>
      <c r="O176">
        <v>1000</v>
      </c>
      <c r="P176" t="s">
        <v>51</v>
      </c>
      <c r="Q176">
        <v>1</v>
      </c>
      <c r="R176" t="s">
        <v>52</v>
      </c>
      <c r="S176" t="s">
        <v>53</v>
      </c>
      <c r="T176" s="2">
        <v>2910</v>
      </c>
      <c r="V176" t="b">
        <v>1</v>
      </c>
      <c r="W176" t="b">
        <v>1</v>
      </c>
      <c r="Y176" s="10" t="s">
        <v>668</v>
      </c>
      <c r="Z176">
        <v>1</v>
      </c>
      <c r="AA176" s="2" t="s">
        <v>813</v>
      </c>
      <c r="AB176" t="b">
        <v>0</v>
      </c>
      <c r="AG176" s="2" t="s">
        <v>914</v>
      </c>
      <c r="AH176" s="2" t="s">
        <v>879</v>
      </c>
      <c r="AS176" t="s">
        <v>54</v>
      </c>
      <c r="AV176" s="2">
        <v>1000000170</v>
      </c>
    </row>
    <row r="177" spans="1:48" s="2" customFormat="1">
      <c r="A177" s="2" t="s">
        <v>1076</v>
      </c>
      <c r="C177" s="3"/>
      <c r="D177" t="s">
        <v>48</v>
      </c>
      <c r="F177" s="2" t="s">
        <v>967</v>
      </c>
      <c r="G177"/>
      <c r="H177"/>
      <c r="I177" s="2">
        <v>7</v>
      </c>
      <c r="N177" s="2" t="s">
        <v>250</v>
      </c>
      <c r="O177">
        <v>1000</v>
      </c>
      <c r="P177" t="s">
        <v>51</v>
      </c>
      <c r="Q177">
        <v>1</v>
      </c>
      <c r="R177" t="s">
        <v>52</v>
      </c>
      <c r="S177" t="s">
        <v>53</v>
      </c>
      <c r="T177" s="2">
        <v>2910</v>
      </c>
      <c r="V177" t="b">
        <v>1</v>
      </c>
      <c r="W177" t="b">
        <v>1</v>
      </c>
      <c r="Y177" s="10" t="s">
        <v>667</v>
      </c>
      <c r="Z177">
        <v>2</v>
      </c>
      <c r="AA177" s="10" t="s">
        <v>739</v>
      </c>
      <c r="AB177"/>
      <c r="AS177" t="s">
        <v>54</v>
      </c>
      <c r="AV177" s="2">
        <v>1000000170</v>
      </c>
    </row>
    <row r="178" spans="1:48" s="2" customFormat="1">
      <c r="A178" s="2" t="s">
        <v>1076</v>
      </c>
      <c r="C178" s="3"/>
      <c r="D178" t="s">
        <v>48</v>
      </c>
      <c r="F178" s="2" t="s">
        <v>967</v>
      </c>
      <c r="G178"/>
      <c r="H178"/>
      <c r="I178" s="2">
        <v>8</v>
      </c>
      <c r="N178" s="2" t="s">
        <v>251</v>
      </c>
      <c r="O178">
        <v>1000</v>
      </c>
      <c r="P178" t="s">
        <v>51</v>
      </c>
      <c r="Q178">
        <v>1</v>
      </c>
      <c r="R178" t="s">
        <v>52</v>
      </c>
      <c r="S178" t="s">
        <v>53</v>
      </c>
      <c r="T178" s="2">
        <v>2910</v>
      </c>
      <c r="V178" t="b">
        <v>1</v>
      </c>
      <c r="W178" t="b">
        <v>1</v>
      </c>
      <c r="Y178" s="10" t="s">
        <v>669</v>
      </c>
      <c r="Z178">
        <v>3</v>
      </c>
      <c r="AA178" s="10" t="s">
        <v>740</v>
      </c>
      <c r="AB178"/>
      <c r="AS178" t="s">
        <v>54</v>
      </c>
      <c r="AV178" s="2">
        <v>1000000170</v>
      </c>
    </row>
    <row r="179" spans="1:48" s="2" customFormat="1">
      <c r="A179" s="2" t="s">
        <v>1076</v>
      </c>
      <c r="C179" s="3"/>
      <c r="D179" t="s">
        <v>48</v>
      </c>
      <c r="F179" s="2" t="s">
        <v>967</v>
      </c>
      <c r="G179"/>
      <c r="H179"/>
      <c r="I179" s="2">
        <v>9</v>
      </c>
      <c r="N179" s="2" t="s">
        <v>252</v>
      </c>
      <c r="O179">
        <v>1000</v>
      </c>
      <c r="P179" t="s">
        <v>51</v>
      </c>
      <c r="Q179">
        <v>1</v>
      </c>
      <c r="R179" t="s">
        <v>52</v>
      </c>
      <c r="S179" t="s">
        <v>53</v>
      </c>
      <c r="T179" s="2">
        <v>2910</v>
      </c>
      <c r="V179" t="b">
        <v>1</v>
      </c>
      <c r="W179" t="b">
        <v>1</v>
      </c>
      <c r="Y179" s="10" t="s">
        <v>670</v>
      </c>
      <c r="Z179">
        <v>4</v>
      </c>
      <c r="AA179" s="10" t="s">
        <v>741</v>
      </c>
      <c r="AB179"/>
      <c r="AS179" t="s">
        <v>54</v>
      </c>
      <c r="AV179" s="2">
        <v>1000000170</v>
      </c>
    </row>
    <row r="180" spans="1:48" s="2" customFormat="1">
      <c r="A180" s="2" t="s">
        <v>1076</v>
      </c>
      <c r="C180" s="3"/>
      <c r="D180" t="s">
        <v>48</v>
      </c>
      <c r="F180" s="2" t="s">
        <v>967</v>
      </c>
      <c r="G180"/>
      <c r="H180"/>
      <c r="I180" s="2">
        <v>10</v>
      </c>
      <c r="N180" s="2" t="s">
        <v>253</v>
      </c>
      <c r="O180">
        <v>1000</v>
      </c>
      <c r="P180" t="s">
        <v>51</v>
      </c>
      <c r="Q180">
        <v>1</v>
      </c>
      <c r="R180" t="s">
        <v>52</v>
      </c>
      <c r="S180" t="s">
        <v>53</v>
      </c>
      <c r="T180" s="2">
        <v>2910</v>
      </c>
      <c r="V180" t="b">
        <v>1</v>
      </c>
      <c r="W180" t="b">
        <v>1</v>
      </c>
      <c r="Y180" s="10"/>
      <c r="Z180"/>
      <c r="AA180" s="10"/>
      <c r="AB180"/>
      <c r="AS180" t="s">
        <v>54</v>
      </c>
      <c r="AV180" s="2">
        <v>1000000170</v>
      </c>
    </row>
    <row r="181" spans="1:48" s="2" customFormat="1">
      <c r="A181" s="2" t="s">
        <v>1076</v>
      </c>
      <c r="C181" s="3"/>
      <c r="D181" t="s">
        <v>48</v>
      </c>
      <c r="F181" s="2" t="s">
        <v>967</v>
      </c>
      <c r="G181"/>
      <c r="H181"/>
      <c r="I181" s="2">
        <v>11</v>
      </c>
      <c r="N181" s="2" t="s">
        <v>254</v>
      </c>
      <c r="O181">
        <v>1000</v>
      </c>
      <c r="P181" t="s">
        <v>51</v>
      </c>
      <c r="Q181">
        <v>1</v>
      </c>
      <c r="R181" t="s">
        <v>52</v>
      </c>
      <c r="S181" t="s">
        <v>53</v>
      </c>
      <c r="T181" s="2">
        <v>2910</v>
      </c>
      <c r="V181" t="b">
        <v>1</v>
      </c>
      <c r="W181" t="b">
        <v>1</v>
      </c>
      <c r="Y181" s="10"/>
      <c r="Z181"/>
      <c r="AA181" s="10"/>
      <c r="AB181"/>
      <c r="AS181" t="s">
        <v>54</v>
      </c>
      <c r="AV181" s="2">
        <v>1000000170</v>
      </c>
    </row>
    <row r="182" spans="1:48" s="2" customFormat="1">
      <c r="A182" s="2" t="s">
        <v>1077</v>
      </c>
      <c r="B182" s="2" t="s">
        <v>979</v>
      </c>
      <c r="C182" s="3" t="s">
        <v>1032</v>
      </c>
      <c r="D182" t="s">
        <v>48</v>
      </c>
      <c r="E182" s="2" t="s">
        <v>55</v>
      </c>
      <c r="F182" s="2" t="s">
        <v>980</v>
      </c>
      <c r="G182" t="b">
        <v>1</v>
      </c>
      <c r="H182" t="s">
        <v>50</v>
      </c>
      <c r="I182" s="2">
        <v>6</v>
      </c>
      <c r="N182" s="2" t="s">
        <v>255</v>
      </c>
      <c r="O182">
        <v>1000</v>
      </c>
      <c r="P182" t="s">
        <v>51</v>
      </c>
      <c r="Q182">
        <v>1</v>
      </c>
      <c r="R182" t="s">
        <v>52</v>
      </c>
      <c r="S182" t="s">
        <v>53</v>
      </c>
      <c r="T182" s="2">
        <v>2690</v>
      </c>
      <c r="V182" t="b">
        <v>1</v>
      </c>
      <c r="W182" t="b">
        <v>1</v>
      </c>
      <c r="Y182" s="10" t="s">
        <v>671</v>
      </c>
      <c r="Z182">
        <v>1</v>
      </c>
      <c r="AA182" s="2" t="s">
        <v>814</v>
      </c>
      <c r="AB182" t="b">
        <v>0</v>
      </c>
      <c r="AG182" s="2" t="s">
        <v>915</v>
      </c>
      <c r="AH182" s="2" t="s">
        <v>880</v>
      </c>
      <c r="AS182" t="s">
        <v>54</v>
      </c>
      <c r="AV182" s="2">
        <v>1000000170</v>
      </c>
    </row>
    <row r="183" spans="1:48" s="2" customFormat="1">
      <c r="A183" s="2" t="s">
        <v>1077</v>
      </c>
      <c r="C183" s="3"/>
      <c r="D183" t="s">
        <v>48</v>
      </c>
      <c r="F183" s="2" t="s">
        <v>980</v>
      </c>
      <c r="G183"/>
      <c r="H183"/>
      <c r="I183" s="2">
        <v>7</v>
      </c>
      <c r="N183" s="2" t="s">
        <v>256</v>
      </c>
      <c r="O183">
        <v>1000</v>
      </c>
      <c r="P183" t="s">
        <v>51</v>
      </c>
      <c r="Q183">
        <v>1</v>
      </c>
      <c r="R183" t="s">
        <v>52</v>
      </c>
      <c r="S183" t="s">
        <v>53</v>
      </c>
      <c r="T183" s="2">
        <v>2690</v>
      </c>
      <c r="V183" t="b">
        <v>1</v>
      </c>
      <c r="W183" t="b">
        <v>1</v>
      </c>
      <c r="Y183" s="10" t="s">
        <v>672</v>
      </c>
      <c r="Z183">
        <v>2</v>
      </c>
      <c r="AA183" s="10" t="s">
        <v>742</v>
      </c>
      <c r="AB183"/>
      <c r="AS183" t="s">
        <v>54</v>
      </c>
      <c r="AV183" s="2">
        <v>1000000170</v>
      </c>
    </row>
    <row r="184" spans="1:48" s="2" customFormat="1">
      <c r="A184" s="2" t="s">
        <v>1077</v>
      </c>
      <c r="C184" s="3"/>
      <c r="D184" t="s">
        <v>48</v>
      </c>
      <c r="F184" s="2" t="s">
        <v>980</v>
      </c>
      <c r="G184"/>
      <c r="H184"/>
      <c r="I184" s="2">
        <v>8</v>
      </c>
      <c r="N184" s="2" t="s">
        <v>257</v>
      </c>
      <c r="O184">
        <v>1000</v>
      </c>
      <c r="P184" t="s">
        <v>51</v>
      </c>
      <c r="Q184">
        <v>1</v>
      </c>
      <c r="R184" t="s">
        <v>52</v>
      </c>
      <c r="S184" t="s">
        <v>53</v>
      </c>
      <c r="T184" s="2">
        <v>2690</v>
      </c>
      <c r="V184" t="b">
        <v>1</v>
      </c>
      <c r="W184" t="b">
        <v>1</v>
      </c>
      <c r="Y184" s="10" t="s">
        <v>673</v>
      </c>
      <c r="Z184">
        <v>3</v>
      </c>
      <c r="AA184" s="10" t="s">
        <v>815</v>
      </c>
      <c r="AB184"/>
      <c r="AS184" t="s">
        <v>54</v>
      </c>
      <c r="AV184" s="2">
        <v>1000000170</v>
      </c>
    </row>
    <row r="185" spans="1:48" s="2" customFormat="1">
      <c r="A185" s="2" t="s">
        <v>1077</v>
      </c>
      <c r="C185" s="3"/>
      <c r="D185" t="s">
        <v>48</v>
      </c>
      <c r="F185" s="2" t="s">
        <v>980</v>
      </c>
      <c r="G185"/>
      <c r="H185"/>
      <c r="I185" s="2">
        <v>9</v>
      </c>
      <c r="N185" s="2" t="s">
        <v>258</v>
      </c>
      <c r="O185">
        <v>1000</v>
      </c>
      <c r="P185" t="s">
        <v>51</v>
      </c>
      <c r="Q185">
        <v>1</v>
      </c>
      <c r="R185" t="s">
        <v>52</v>
      </c>
      <c r="S185" t="s">
        <v>53</v>
      </c>
      <c r="T185" s="2">
        <v>2690</v>
      </c>
      <c r="V185" t="b">
        <v>1</v>
      </c>
      <c r="W185" t="b">
        <v>1</v>
      </c>
      <c r="Y185" s="10" t="s">
        <v>674</v>
      </c>
      <c r="Z185">
        <v>4</v>
      </c>
      <c r="AA185" s="10" t="s">
        <v>743</v>
      </c>
      <c r="AB185"/>
      <c r="AS185" t="s">
        <v>54</v>
      </c>
      <c r="AV185" s="2">
        <v>1000000170</v>
      </c>
    </row>
    <row r="186" spans="1:48" s="2" customFormat="1">
      <c r="A186" s="2" t="s">
        <v>1077</v>
      </c>
      <c r="C186" s="3"/>
      <c r="D186" t="s">
        <v>48</v>
      </c>
      <c r="F186" s="2" t="s">
        <v>980</v>
      </c>
      <c r="G186"/>
      <c r="H186"/>
      <c r="I186" s="2">
        <v>10</v>
      </c>
      <c r="N186" s="2" t="s">
        <v>259</v>
      </c>
      <c r="O186">
        <v>1000</v>
      </c>
      <c r="P186" t="s">
        <v>51</v>
      </c>
      <c r="Q186">
        <v>1</v>
      </c>
      <c r="R186" t="s">
        <v>52</v>
      </c>
      <c r="S186" t="s">
        <v>53</v>
      </c>
      <c r="T186" s="2">
        <v>2690</v>
      </c>
      <c r="V186" t="b">
        <v>1</v>
      </c>
      <c r="W186" t="b">
        <v>1</v>
      </c>
      <c r="Y186" s="10"/>
      <c r="Z186"/>
      <c r="AA186" s="10"/>
      <c r="AB186"/>
      <c r="AS186" t="s">
        <v>54</v>
      </c>
      <c r="AV186" s="2">
        <v>1000000170</v>
      </c>
    </row>
    <row r="187" spans="1:48" s="2" customFormat="1">
      <c r="A187" s="2" t="s">
        <v>1077</v>
      </c>
      <c r="C187" s="3"/>
      <c r="D187" t="s">
        <v>48</v>
      </c>
      <c r="F187" s="2" t="s">
        <v>980</v>
      </c>
      <c r="G187"/>
      <c r="H187"/>
      <c r="I187" s="2">
        <v>11</v>
      </c>
      <c r="N187" s="2" t="s">
        <v>260</v>
      </c>
      <c r="O187">
        <v>1000</v>
      </c>
      <c r="P187" t="s">
        <v>51</v>
      </c>
      <c r="Q187">
        <v>1</v>
      </c>
      <c r="R187" t="s">
        <v>52</v>
      </c>
      <c r="S187" t="s">
        <v>53</v>
      </c>
      <c r="T187" s="2">
        <v>2690</v>
      </c>
      <c r="V187" t="b">
        <v>1</v>
      </c>
      <c r="W187" t="b">
        <v>1</v>
      </c>
      <c r="Y187" s="10"/>
      <c r="Z187"/>
      <c r="AA187" s="10"/>
      <c r="AB187"/>
      <c r="AS187" t="s">
        <v>54</v>
      </c>
      <c r="AV187" s="2">
        <v>1000000170</v>
      </c>
    </row>
    <row r="188" spans="1:48" s="2" customFormat="1">
      <c r="A188" s="2" t="s">
        <v>1078</v>
      </c>
      <c r="B188" s="2" t="s">
        <v>981</v>
      </c>
      <c r="C188" s="3" t="s">
        <v>1033</v>
      </c>
      <c r="D188" t="s">
        <v>48</v>
      </c>
      <c r="E188" s="2" t="s">
        <v>55</v>
      </c>
      <c r="F188" s="2" t="s">
        <v>982</v>
      </c>
      <c r="G188" t="b">
        <v>1</v>
      </c>
      <c r="H188" t="s">
        <v>50</v>
      </c>
      <c r="I188" s="2">
        <v>6</v>
      </c>
      <c r="N188" s="2" t="s">
        <v>261</v>
      </c>
      <c r="O188">
        <v>1000</v>
      </c>
      <c r="P188" t="s">
        <v>51</v>
      </c>
      <c r="Q188">
        <v>1</v>
      </c>
      <c r="R188" t="s">
        <v>52</v>
      </c>
      <c r="S188" t="s">
        <v>53</v>
      </c>
      <c r="T188" s="2">
        <v>2690</v>
      </c>
      <c r="V188" t="b">
        <v>1</v>
      </c>
      <c r="W188" t="b">
        <v>1</v>
      </c>
      <c r="Y188" s="10" t="s">
        <v>675</v>
      </c>
      <c r="Z188">
        <v>1</v>
      </c>
      <c r="AA188" s="2" t="s">
        <v>816</v>
      </c>
      <c r="AB188" t="b">
        <v>0</v>
      </c>
      <c r="AG188" s="2" t="s">
        <v>916</v>
      </c>
      <c r="AH188" s="2" t="s">
        <v>881</v>
      </c>
      <c r="AS188" t="s">
        <v>54</v>
      </c>
      <c r="AV188" s="2">
        <v>1000000170</v>
      </c>
    </row>
    <row r="189" spans="1:48" s="2" customFormat="1">
      <c r="A189" s="2" t="s">
        <v>1078</v>
      </c>
      <c r="C189" s="3"/>
      <c r="D189" t="s">
        <v>48</v>
      </c>
      <c r="F189" s="2" t="s">
        <v>982</v>
      </c>
      <c r="G189"/>
      <c r="H189"/>
      <c r="I189" s="2">
        <v>7</v>
      </c>
      <c r="N189" s="2" t="s">
        <v>262</v>
      </c>
      <c r="O189">
        <v>1000</v>
      </c>
      <c r="P189" t="s">
        <v>51</v>
      </c>
      <c r="Q189">
        <v>1</v>
      </c>
      <c r="R189" t="s">
        <v>52</v>
      </c>
      <c r="S189" t="s">
        <v>53</v>
      </c>
      <c r="T189" s="2">
        <v>2690</v>
      </c>
      <c r="V189" t="b">
        <v>1</v>
      </c>
      <c r="W189" t="b">
        <v>1</v>
      </c>
      <c r="Y189" s="10" t="s">
        <v>676</v>
      </c>
      <c r="Z189">
        <v>2</v>
      </c>
      <c r="AA189" s="10" t="s">
        <v>817</v>
      </c>
      <c r="AB189"/>
      <c r="AS189" t="s">
        <v>54</v>
      </c>
      <c r="AV189" s="2">
        <v>1000000170</v>
      </c>
    </row>
    <row r="190" spans="1:48" s="2" customFormat="1">
      <c r="A190" s="2" t="s">
        <v>1078</v>
      </c>
      <c r="C190" s="3"/>
      <c r="D190" t="s">
        <v>48</v>
      </c>
      <c r="F190" s="2" t="s">
        <v>982</v>
      </c>
      <c r="G190"/>
      <c r="H190"/>
      <c r="I190" s="2">
        <v>8</v>
      </c>
      <c r="N190" s="2" t="s">
        <v>263</v>
      </c>
      <c r="O190">
        <v>1000</v>
      </c>
      <c r="P190" t="s">
        <v>51</v>
      </c>
      <c r="Q190">
        <v>1</v>
      </c>
      <c r="R190" t="s">
        <v>52</v>
      </c>
      <c r="S190" t="s">
        <v>53</v>
      </c>
      <c r="T190" s="2">
        <v>2690</v>
      </c>
      <c r="V190" t="b">
        <v>1</v>
      </c>
      <c r="W190" t="b">
        <v>1</v>
      </c>
      <c r="Y190" s="10" t="s">
        <v>677</v>
      </c>
      <c r="Z190">
        <v>3</v>
      </c>
      <c r="AA190" s="10" t="s">
        <v>818</v>
      </c>
      <c r="AB190"/>
      <c r="AS190" t="s">
        <v>54</v>
      </c>
      <c r="AV190" s="2">
        <v>1000000170</v>
      </c>
    </row>
    <row r="191" spans="1:48" s="2" customFormat="1">
      <c r="A191" s="2" t="s">
        <v>1078</v>
      </c>
      <c r="C191" s="3"/>
      <c r="D191" t="s">
        <v>48</v>
      </c>
      <c r="F191" s="2" t="s">
        <v>982</v>
      </c>
      <c r="G191"/>
      <c r="H191"/>
      <c r="I191" s="2">
        <v>9</v>
      </c>
      <c r="N191" s="2" t="s">
        <v>264</v>
      </c>
      <c r="O191">
        <v>1000</v>
      </c>
      <c r="P191" t="s">
        <v>51</v>
      </c>
      <c r="Q191">
        <v>1</v>
      </c>
      <c r="R191" t="s">
        <v>52</v>
      </c>
      <c r="S191" t="s">
        <v>53</v>
      </c>
      <c r="T191" s="2">
        <v>2690</v>
      </c>
      <c r="V191" t="b">
        <v>1</v>
      </c>
      <c r="W191" t="b">
        <v>1</v>
      </c>
      <c r="Y191" s="10" t="s">
        <v>678</v>
      </c>
      <c r="Z191">
        <v>4</v>
      </c>
      <c r="AA191" s="10" t="s">
        <v>819</v>
      </c>
      <c r="AB191"/>
      <c r="AS191" t="s">
        <v>54</v>
      </c>
      <c r="AV191" s="2">
        <v>1000000170</v>
      </c>
    </row>
    <row r="192" spans="1:48" s="2" customFormat="1">
      <c r="A192" s="2" t="s">
        <v>1078</v>
      </c>
      <c r="C192" s="3"/>
      <c r="D192" t="s">
        <v>48</v>
      </c>
      <c r="F192" s="2" t="s">
        <v>982</v>
      </c>
      <c r="G192"/>
      <c r="H192"/>
      <c r="I192" s="2">
        <v>10</v>
      </c>
      <c r="N192" s="2" t="s">
        <v>265</v>
      </c>
      <c r="O192">
        <v>1000</v>
      </c>
      <c r="P192" t="s">
        <v>51</v>
      </c>
      <c r="Q192">
        <v>1</v>
      </c>
      <c r="R192" t="s">
        <v>52</v>
      </c>
      <c r="S192" t="s">
        <v>53</v>
      </c>
      <c r="T192" s="2">
        <v>2690</v>
      </c>
      <c r="V192" t="b">
        <v>1</v>
      </c>
      <c r="W192" t="b">
        <v>1</v>
      </c>
      <c r="Y192" s="10" t="s">
        <v>679</v>
      </c>
      <c r="Z192">
        <v>5</v>
      </c>
      <c r="AA192" s="10" t="s">
        <v>744</v>
      </c>
      <c r="AB192"/>
      <c r="AS192" t="s">
        <v>54</v>
      </c>
      <c r="AV192" s="2">
        <v>1000000170</v>
      </c>
    </row>
    <row r="193" spans="1:48" s="2" customFormat="1">
      <c r="A193" s="2" t="s">
        <v>1078</v>
      </c>
      <c r="C193" s="3"/>
      <c r="D193" t="s">
        <v>48</v>
      </c>
      <c r="F193" s="2" t="s">
        <v>982</v>
      </c>
      <c r="G193"/>
      <c r="H193"/>
      <c r="I193" s="2">
        <v>11</v>
      </c>
      <c r="N193" s="2" t="s">
        <v>266</v>
      </c>
      <c r="O193">
        <v>1000</v>
      </c>
      <c r="P193" t="s">
        <v>51</v>
      </c>
      <c r="Q193">
        <v>1</v>
      </c>
      <c r="R193" t="s">
        <v>52</v>
      </c>
      <c r="S193" t="s">
        <v>53</v>
      </c>
      <c r="T193" s="2">
        <v>2690</v>
      </c>
      <c r="V193" t="b">
        <v>1</v>
      </c>
      <c r="W193" t="b">
        <v>1</v>
      </c>
      <c r="Y193" s="10"/>
      <c r="Z193"/>
      <c r="AA193" s="10"/>
      <c r="AB193"/>
      <c r="AS193" t="s">
        <v>54</v>
      </c>
      <c r="AV193" s="2">
        <v>1000000170</v>
      </c>
    </row>
    <row r="194" spans="1:48" s="2" customFormat="1">
      <c r="A194" s="2" t="s">
        <v>1079</v>
      </c>
      <c r="B194" s="2" t="s">
        <v>983</v>
      </c>
      <c r="C194" s="3" t="s">
        <v>1034</v>
      </c>
      <c r="D194" t="s">
        <v>48</v>
      </c>
      <c r="E194" s="2" t="s">
        <v>49</v>
      </c>
      <c r="F194" s="2" t="s">
        <v>984</v>
      </c>
      <c r="G194" s="2" t="b">
        <v>1</v>
      </c>
      <c r="H194" s="2" t="s">
        <v>50</v>
      </c>
      <c r="I194" s="2">
        <v>6</v>
      </c>
      <c r="N194" s="2" t="s">
        <v>267</v>
      </c>
      <c r="O194">
        <v>1000</v>
      </c>
      <c r="P194" t="s">
        <v>51</v>
      </c>
      <c r="Q194">
        <v>1</v>
      </c>
      <c r="R194" t="s">
        <v>52</v>
      </c>
      <c r="S194" t="s">
        <v>53</v>
      </c>
      <c r="T194" s="2">
        <v>2470</v>
      </c>
      <c r="V194" t="b">
        <v>1</v>
      </c>
      <c r="W194" t="b">
        <v>1</v>
      </c>
      <c r="Y194" s="10" t="s">
        <v>683</v>
      </c>
      <c r="Z194" s="2">
        <v>1</v>
      </c>
      <c r="AA194" s="2" t="s">
        <v>820</v>
      </c>
      <c r="AB194" s="2" t="b">
        <v>0</v>
      </c>
      <c r="AG194" s="2" t="s">
        <v>900</v>
      </c>
      <c r="AH194" s="2" t="s">
        <v>882</v>
      </c>
      <c r="AS194" t="s">
        <v>54</v>
      </c>
      <c r="AV194" s="2">
        <v>1000000170</v>
      </c>
    </row>
    <row r="195" spans="1:48" s="2" customFormat="1">
      <c r="A195" s="2" t="s">
        <v>1079</v>
      </c>
      <c r="C195" s="3"/>
      <c r="D195" t="s">
        <v>48</v>
      </c>
      <c r="F195" s="2" t="s">
        <v>984</v>
      </c>
      <c r="G195"/>
      <c r="H195"/>
      <c r="I195" s="2">
        <v>7</v>
      </c>
      <c r="N195" s="2" t="s">
        <v>268</v>
      </c>
      <c r="O195">
        <v>1000</v>
      </c>
      <c r="P195" t="s">
        <v>51</v>
      </c>
      <c r="Q195">
        <v>1</v>
      </c>
      <c r="R195" t="s">
        <v>52</v>
      </c>
      <c r="S195" t="s">
        <v>53</v>
      </c>
      <c r="T195" s="2">
        <v>2470</v>
      </c>
      <c r="V195" t="b">
        <v>1</v>
      </c>
      <c r="W195" t="b">
        <v>1</v>
      </c>
      <c r="Y195" s="10" t="s">
        <v>680</v>
      </c>
      <c r="Z195">
        <v>2</v>
      </c>
      <c r="AA195" s="10" t="s">
        <v>821</v>
      </c>
      <c r="AB195"/>
      <c r="AS195" t="s">
        <v>54</v>
      </c>
      <c r="AV195" s="2">
        <v>1000000170</v>
      </c>
    </row>
    <row r="196" spans="1:48" s="2" customFormat="1">
      <c r="A196" s="2" t="s">
        <v>1079</v>
      </c>
      <c r="C196" s="3"/>
      <c r="D196" t="s">
        <v>48</v>
      </c>
      <c r="F196" s="2" t="s">
        <v>984</v>
      </c>
      <c r="G196"/>
      <c r="H196"/>
      <c r="I196" s="2">
        <v>8</v>
      </c>
      <c r="N196" s="2" t="s">
        <v>269</v>
      </c>
      <c r="O196">
        <v>1000</v>
      </c>
      <c r="P196" t="s">
        <v>51</v>
      </c>
      <c r="Q196">
        <v>1</v>
      </c>
      <c r="R196" t="s">
        <v>52</v>
      </c>
      <c r="S196" t="s">
        <v>53</v>
      </c>
      <c r="T196" s="2">
        <v>2470</v>
      </c>
      <c r="V196" t="b">
        <v>1</v>
      </c>
      <c r="W196" t="b">
        <v>1</v>
      </c>
      <c r="Y196" s="10" t="s">
        <v>681</v>
      </c>
      <c r="Z196">
        <v>3</v>
      </c>
      <c r="AA196" s="10" t="s">
        <v>822</v>
      </c>
      <c r="AB196"/>
      <c r="AS196" t="s">
        <v>54</v>
      </c>
      <c r="AV196" s="2">
        <v>1000000170</v>
      </c>
    </row>
    <row r="197" spans="1:48" s="2" customFormat="1">
      <c r="A197" s="2" t="s">
        <v>1079</v>
      </c>
      <c r="C197" s="3"/>
      <c r="D197" t="s">
        <v>48</v>
      </c>
      <c r="F197" s="2" t="s">
        <v>984</v>
      </c>
      <c r="G197"/>
      <c r="H197"/>
      <c r="I197" s="2">
        <v>9</v>
      </c>
      <c r="N197" s="2" t="s">
        <v>270</v>
      </c>
      <c r="O197">
        <v>1000</v>
      </c>
      <c r="P197" t="s">
        <v>51</v>
      </c>
      <c r="Q197">
        <v>1</v>
      </c>
      <c r="R197" t="s">
        <v>52</v>
      </c>
      <c r="S197" t="s">
        <v>53</v>
      </c>
      <c r="T197" s="2">
        <v>2470</v>
      </c>
      <c r="V197" t="b">
        <v>1</v>
      </c>
      <c r="W197" t="b">
        <v>1</v>
      </c>
      <c r="Y197" s="10" t="s">
        <v>682</v>
      </c>
      <c r="Z197">
        <v>4</v>
      </c>
      <c r="AA197" s="10" t="s">
        <v>521</v>
      </c>
      <c r="AB197"/>
      <c r="AS197" t="s">
        <v>54</v>
      </c>
      <c r="AV197" s="2">
        <v>1000000170</v>
      </c>
    </row>
    <row r="198" spans="1:48" s="2" customFormat="1">
      <c r="A198" s="2" t="s">
        <v>1079</v>
      </c>
      <c r="C198" s="3"/>
      <c r="D198" t="s">
        <v>48</v>
      </c>
      <c r="F198" s="2" t="s">
        <v>984</v>
      </c>
      <c r="G198"/>
      <c r="H198"/>
      <c r="I198" s="2">
        <v>10</v>
      </c>
      <c r="N198" s="2" t="s">
        <v>271</v>
      </c>
      <c r="O198">
        <v>1000</v>
      </c>
      <c r="P198" t="s">
        <v>51</v>
      </c>
      <c r="Q198">
        <v>1</v>
      </c>
      <c r="R198" t="s">
        <v>52</v>
      </c>
      <c r="S198" t="s">
        <v>53</v>
      </c>
      <c r="T198" s="2">
        <v>2470</v>
      </c>
      <c r="V198" t="b">
        <v>1</v>
      </c>
      <c r="W198" t="b">
        <v>1</v>
      </c>
      <c r="Y198" s="10"/>
      <c r="Z198"/>
      <c r="AA198" s="10"/>
      <c r="AB198"/>
      <c r="AS198" t="s">
        <v>54</v>
      </c>
      <c r="AV198" s="2">
        <v>1000000170</v>
      </c>
    </row>
    <row r="199" spans="1:48" s="2" customFormat="1">
      <c r="A199" s="2" t="s">
        <v>1079</v>
      </c>
      <c r="C199" s="3"/>
      <c r="D199" t="s">
        <v>48</v>
      </c>
      <c r="F199" s="2" t="s">
        <v>984</v>
      </c>
      <c r="G199"/>
      <c r="H199"/>
      <c r="I199" s="2">
        <v>11</v>
      </c>
      <c r="N199" s="2" t="s">
        <v>272</v>
      </c>
      <c r="O199">
        <v>1000</v>
      </c>
      <c r="P199" t="s">
        <v>51</v>
      </c>
      <c r="Q199">
        <v>1</v>
      </c>
      <c r="R199" t="s">
        <v>52</v>
      </c>
      <c r="S199" t="s">
        <v>53</v>
      </c>
      <c r="T199" s="2">
        <v>2470</v>
      </c>
      <c r="V199" t="b">
        <v>1</v>
      </c>
      <c r="W199" t="b">
        <v>1</v>
      </c>
      <c r="Y199" s="10"/>
      <c r="Z199"/>
      <c r="AA199" s="10"/>
      <c r="AB199"/>
      <c r="AS199" t="s">
        <v>54</v>
      </c>
      <c r="AV199" s="2">
        <v>1000000170</v>
      </c>
    </row>
    <row r="200" spans="1:48" s="2" customFormat="1">
      <c r="A200" s="2" t="s">
        <v>1080</v>
      </c>
      <c r="B200" s="2" t="s">
        <v>985</v>
      </c>
      <c r="C200" s="3" t="s">
        <v>1035</v>
      </c>
      <c r="D200" t="s">
        <v>48</v>
      </c>
      <c r="E200" s="2" t="s">
        <v>49</v>
      </c>
      <c r="F200" s="2" t="s">
        <v>986</v>
      </c>
      <c r="G200" t="b">
        <v>1</v>
      </c>
      <c r="H200" t="s">
        <v>50</v>
      </c>
      <c r="I200" s="2">
        <v>6</v>
      </c>
      <c r="N200" s="2" t="s">
        <v>273</v>
      </c>
      <c r="O200">
        <v>1000</v>
      </c>
      <c r="P200" t="s">
        <v>51</v>
      </c>
      <c r="Q200">
        <v>1</v>
      </c>
      <c r="R200" t="s">
        <v>52</v>
      </c>
      <c r="S200" t="s">
        <v>53</v>
      </c>
      <c r="T200" s="2">
        <v>2470</v>
      </c>
      <c r="V200" t="b">
        <v>1</v>
      </c>
      <c r="W200" t="b">
        <v>1</v>
      </c>
      <c r="Y200" s="10" t="s">
        <v>684</v>
      </c>
      <c r="Z200">
        <v>1</v>
      </c>
      <c r="AA200" s="2" t="s">
        <v>823</v>
      </c>
      <c r="AB200" t="b">
        <v>0</v>
      </c>
      <c r="AG200" s="2" t="s">
        <v>901</v>
      </c>
      <c r="AH200" s="2" t="s">
        <v>883</v>
      </c>
      <c r="AS200" t="s">
        <v>54</v>
      </c>
      <c r="AV200" s="2">
        <v>1000000170</v>
      </c>
    </row>
    <row r="201" spans="1:48" s="2" customFormat="1">
      <c r="A201" s="2" t="s">
        <v>1080</v>
      </c>
      <c r="C201" s="3"/>
      <c r="D201" t="s">
        <v>48</v>
      </c>
      <c r="F201" s="2" t="s">
        <v>986</v>
      </c>
      <c r="G201"/>
      <c r="H201"/>
      <c r="I201" s="2">
        <v>7</v>
      </c>
      <c r="N201" s="2" t="s">
        <v>274</v>
      </c>
      <c r="O201">
        <v>1000</v>
      </c>
      <c r="P201" t="s">
        <v>51</v>
      </c>
      <c r="Q201">
        <v>1</v>
      </c>
      <c r="R201" t="s">
        <v>52</v>
      </c>
      <c r="S201" t="s">
        <v>53</v>
      </c>
      <c r="T201" s="2">
        <v>2470</v>
      </c>
      <c r="V201" t="b">
        <v>1</v>
      </c>
      <c r="W201" t="b">
        <v>1</v>
      </c>
      <c r="Y201" s="10" t="s">
        <v>685</v>
      </c>
      <c r="Z201">
        <v>2</v>
      </c>
      <c r="AA201" s="10" t="s">
        <v>745</v>
      </c>
      <c r="AB201"/>
      <c r="AS201" t="s">
        <v>54</v>
      </c>
      <c r="AV201" s="2">
        <v>1000000170</v>
      </c>
    </row>
    <row r="202" spans="1:48" s="2" customFormat="1">
      <c r="A202" s="2" t="s">
        <v>1080</v>
      </c>
      <c r="C202" s="3"/>
      <c r="D202" t="s">
        <v>48</v>
      </c>
      <c r="F202" s="2" t="s">
        <v>986</v>
      </c>
      <c r="G202"/>
      <c r="H202"/>
      <c r="I202" s="2">
        <v>8</v>
      </c>
      <c r="N202" s="2" t="s">
        <v>275</v>
      </c>
      <c r="O202">
        <v>1000</v>
      </c>
      <c r="P202" t="s">
        <v>51</v>
      </c>
      <c r="Q202">
        <v>1</v>
      </c>
      <c r="R202" t="s">
        <v>52</v>
      </c>
      <c r="S202" t="s">
        <v>53</v>
      </c>
      <c r="T202" s="2">
        <v>2470</v>
      </c>
      <c r="V202" t="b">
        <v>1</v>
      </c>
      <c r="W202" t="b">
        <v>1</v>
      </c>
      <c r="Y202" s="10" t="s">
        <v>686</v>
      </c>
      <c r="Z202">
        <v>3</v>
      </c>
      <c r="AA202" s="10" t="s">
        <v>824</v>
      </c>
      <c r="AB202"/>
      <c r="AS202" t="s">
        <v>54</v>
      </c>
      <c r="AV202" s="2">
        <v>1000000170</v>
      </c>
    </row>
    <row r="203" spans="1:48" s="2" customFormat="1">
      <c r="A203" s="2" t="s">
        <v>1080</v>
      </c>
      <c r="C203" s="3"/>
      <c r="D203" t="s">
        <v>48</v>
      </c>
      <c r="F203" s="2" t="s">
        <v>986</v>
      </c>
      <c r="G203"/>
      <c r="H203"/>
      <c r="I203" s="2">
        <v>9</v>
      </c>
      <c r="N203" s="2" t="s">
        <v>276</v>
      </c>
      <c r="O203">
        <v>1000</v>
      </c>
      <c r="P203" t="s">
        <v>51</v>
      </c>
      <c r="Q203">
        <v>1</v>
      </c>
      <c r="R203" t="s">
        <v>52</v>
      </c>
      <c r="S203" t="s">
        <v>53</v>
      </c>
      <c r="T203" s="2">
        <v>2470</v>
      </c>
      <c r="V203" t="b">
        <v>1</v>
      </c>
      <c r="W203" t="b">
        <v>1</v>
      </c>
      <c r="Y203" s="10"/>
      <c r="Z203"/>
      <c r="AA203" s="10"/>
      <c r="AB203"/>
      <c r="AS203" t="s">
        <v>54</v>
      </c>
      <c r="AV203" s="2">
        <v>1000000170</v>
      </c>
    </row>
    <row r="204" spans="1:48" s="2" customFormat="1">
      <c r="A204" s="2" t="s">
        <v>1080</v>
      </c>
      <c r="C204" s="3"/>
      <c r="D204" t="s">
        <v>48</v>
      </c>
      <c r="F204" s="2" t="s">
        <v>986</v>
      </c>
      <c r="G204"/>
      <c r="H204"/>
      <c r="I204" s="2">
        <v>10</v>
      </c>
      <c r="N204" s="2" t="s">
        <v>277</v>
      </c>
      <c r="O204">
        <v>1000</v>
      </c>
      <c r="P204" t="s">
        <v>51</v>
      </c>
      <c r="Q204">
        <v>1</v>
      </c>
      <c r="R204" t="s">
        <v>52</v>
      </c>
      <c r="S204" t="s">
        <v>53</v>
      </c>
      <c r="T204" s="2">
        <v>2470</v>
      </c>
      <c r="V204" t="b">
        <v>1</v>
      </c>
      <c r="W204" t="b">
        <v>1</v>
      </c>
      <c r="Y204" s="10"/>
      <c r="Z204"/>
      <c r="AA204" s="10"/>
      <c r="AB204"/>
      <c r="AS204" t="s">
        <v>54</v>
      </c>
      <c r="AV204" s="2">
        <v>1000000170</v>
      </c>
    </row>
    <row r="205" spans="1:48" s="2" customFormat="1">
      <c r="A205" s="2" t="s">
        <v>1080</v>
      </c>
      <c r="C205" s="3"/>
      <c r="D205" t="s">
        <v>48</v>
      </c>
      <c r="F205" s="2" t="s">
        <v>986</v>
      </c>
      <c r="G205"/>
      <c r="H205"/>
      <c r="I205" s="2">
        <v>11</v>
      </c>
      <c r="N205" s="2" t="s">
        <v>278</v>
      </c>
      <c r="O205">
        <v>1000</v>
      </c>
      <c r="P205" t="s">
        <v>51</v>
      </c>
      <c r="Q205">
        <v>1</v>
      </c>
      <c r="R205" t="s">
        <v>52</v>
      </c>
      <c r="S205" t="s">
        <v>53</v>
      </c>
      <c r="T205" s="2">
        <v>2470</v>
      </c>
      <c r="V205" t="b">
        <v>1</v>
      </c>
      <c r="W205" t="b">
        <v>1</v>
      </c>
      <c r="Y205" s="10"/>
      <c r="Z205"/>
      <c r="AA205" s="10"/>
      <c r="AB205"/>
      <c r="AS205" t="s">
        <v>54</v>
      </c>
      <c r="AV205" s="2">
        <v>1000000170</v>
      </c>
    </row>
    <row r="206" spans="1:48" s="2" customFormat="1">
      <c r="A206" s="2" t="s">
        <v>1081</v>
      </c>
      <c r="B206" s="2" t="s">
        <v>987</v>
      </c>
      <c r="C206" s="3" t="s">
        <v>1036</v>
      </c>
      <c r="D206" t="s">
        <v>48</v>
      </c>
      <c r="E206" s="2" t="s">
        <v>49</v>
      </c>
      <c r="F206" s="2" t="s">
        <v>945</v>
      </c>
      <c r="G206" t="b">
        <v>1</v>
      </c>
      <c r="H206" t="s">
        <v>50</v>
      </c>
      <c r="I206" s="2">
        <v>6</v>
      </c>
      <c r="N206" s="2" t="s">
        <v>279</v>
      </c>
      <c r="O206">
        <v>1000</v>
      </c>
      <c r="P206" t="s">
        <v>51</v>
      </c>
      <c r="Q206">
        <v>1</v>
      </c>
      <c r="R206" t="s">
        <v>52</v>
      </c>
      <c r="S206" t="s">
        <v>53</v>
      </c>
      <c r="T206" s="2">
        <v>2470</v>
      </c>
      <c r="V206" t="b">
        <v>1</v>
      </c>
      <c r="W206" t="b">
        <v>1</v>
      </c>
      <c r="Y206" s="10" t="s">
        <v>687</v>
      </c>
      <c r="Z206">
        <v>1</v>
      </c>
      <c r="AA206" s="2" t="s">
        <v>825</v>
      </c>
      <c r="AB206" t="b">
        <v>0</v>
      </c>
      <c r="AG206" s="2" t="s">
        <v>902</v>
      </c>
      <c r="AH206" s="2" t="s">
        <v>884</v>
      </c>
      <c r="AS206" t="s">
        <v>54</v>
      </c>
      <c r="AV206" s="2">
        <v>1000000170</v>
      </c>
    </row>
    <row r="207" spans="1:48" s="2" customFormat="1">
      <c r="A207" s="2" t="s">
        <v>1081</v>
      </c>
      <c r="C207" s="3"/>
      <c r="D207" t="s">
        <v>48</v>
      </c>
      <c r="F207" s="2" t="s">
        <v>945</v>
      </c>
      <c r="G207"/>
      <c r="H207"/>
      <c r="I207" s="2">
        <v>7</v>
      </c>
      <c r="N207" s="2" t="s">
        <v>280</v>
      </c>
      <c r="O207">
        <v>1000</v>
      </c>
      <c r="P207" t="s">
        <v>51</v>
      </c>
      <c r="Q207">
        <v>1</v>
      </c>
      <c r="R207" t="s">
        <v>52</v>
      </c>
      <c r="S207" t="s">
        <v>53</v>
      </c>
      <c r="T207" s="2">
        <v>2470</v>
      </c>
      <c r="V207" t="b">
        <v>1</v>
      </c>
      <c r="W207" t="b">
        <v>1</v>
      </c>
      <c r="Y207" s="10" t="s">
        <v>688</v>
      </c>
      <c r="Z207">
        <v>2</v>
      </c>
      <c r="AA207" s="10" t="s">
        <v>826</v>
      </c>
      <c r="AB207"/>
      <c r="AS207" t="s">
        <v>54</v>
      </c>
      <c r="AV207" s="2">
        <v>1000000170</v>
      </c>
    </row>
    <row r="208" spans="1:48" s="2" customFormat="1">
      <c r="A208" s="2" t="s">
        <v>1081</v>
      </c>
      <c r="C208" s="3"/>
      <c r="D208" t="s">
        <v>48</v>
      </c>
      <c r="F208" s="2" t="s">
        <v>945</v>
      </c>
      <c r="G208"/>
      <c r="H208"/>
      <c r="I208" s="2">
        <v>8</v>
      </c>
      <c r="N208" s="2" t="s">
        <v>281</v>
      </c>
      <c r="O208">
        <v>1000</v>
      </c>
      <c r="P208" t="s">
        <v>51</v>
      </c>
      <c r="Q208">
        <v>1</v>
      </c>
      <c r="R208" t="s">
        <v>52</v>
      </c>
      <c r="S208" t="s">
        <v>53</v>
      </c>
      <c r="T208" s="2">
        <v>2470</v>
      </c>
      <c r="V208" t="b">
        <v>1</v>
      </c>
      <c r="W208" t="b">
        <v>1</v>
      </c>
      <c r="Y208" s="10" t="s">
        <v>689</v>
      </c>
      <c r="Z208">
        <v>3</v>
      </c>
      <c r="AA208" s="10" t="s">
        <v>746</v>
      </c>
      <c r="AB208"/>
      <c r="AS208" t="s">
        <v>54</v>
      </c>
      <c r="AV208" s="2">
        <v>1000000170</v>
      </c>
    </row>
    <row r="209" spans="1:48" s="2" customFormat="1">
      <c r="A209" s="2" t="s">
        <v>1081</v>
      </c>
      <c r="C209" s="3"/>
      <c r="D209" t="s">
        <v>48</v>
      </c>
      <c r="F209" s="2" t="s">
        <v>945</v>
      </c>
      <c r="G209"/>
      <c r="H209"/>
      <c r="I209" s="2">
        <v>9</v>
      </c>
      <c r="N209" s="2" t="s">
        <v>282</v>
      </c>
      <c r="O209">
        <v>1000</v>
      </c>
      <c r="P209" t="s">
        <v>51</v>
      </c>
      <c r="Q209">
        <v>1</v>
      </c>
      <c r="R209" t="s">
        <v>52</v>
      </c>
      <c r="S209" t="s">
        <v>53</v>
      </c>
      <c r="T209" s="2">
        <v>2470</v>
      </c>
      <c r="V209" t="b">
        <v>1</v>
      </c>
      <c r="W209" t="b">
        <v>1</v>
      </c>
      <c r="Y209" s="10"/>
      <c r="Z209"/>
      <c r="AA209" s="10"/>
      <c r="AB209"/>
      <c r="AS209" t="s">
        <v>54</v>
      </c>
      <c r="AV209" s="2">
        <v>1000000170</v>
      </c>
    </row>
    <row r="210" spans="1:48" s="2" customFormat="1">
      <c r="A210" s="2" t="s">
        <v>1081</v>
      </c>
      <c r="C210" s="3"/>
      <c r="D210" t="s">
        <v>48</v>
      </c>
      <c r="F210" s="2" t="s">
        <v>945</v>
      </c>
      <c r="G210"/>
      <c r="H210"/>
      <c r="I210" s="2">
        <v>10</v>
      </c>
      <c r="N210" s="2" t="s">
        <v>283</v>
      </c>
      <c r="O210">
        <v>1000</v>
      </c>
      <c r="P210" t="s">
        <v>51</v>
      </c>
      <c r="Q210">
        <v>1</v>
      </c>
      <c r="R210" t="s">
        <v>52</v>
      </c>
      <c r="S210" t="s">
        <v>53</v>
      </c>
      <c r="T210" s="2">
        <v>2470</v>
      </c>
      <c r="V210" t="b">
        <v>1</v>
      </c>
      <c r="W210" t="b">
        <v>1</v>
      </c>
      <c r="Y210" s="10"/>
      <c r="Z210"/>
      <c r="AA210" s="10"/>
      <c r="AB210"/>
      <c r="AS210" t="s">
        <v>54</v>
      </c>
      <c r="AV210" s="2">
        <v>1000000170</v>
      </c>
    </row>
    <row r="211" spans="1:48" s="2" customFormat="1">
      <c r="A211" s="2" t="s">
        <v>1081</v>
      </c>
      <c r="C211" s="3"/>
      <c r="D211" t="s">
        <v>48</v>
      </c>
      <c r="F211" s="2" t="s">
        <v>945</v>
      </c>
      <c r="G211"/>
      <c r="H211"/>
      <c r="I211" s="2">
        <v>11</v>
      </c>
      <c r="N211" s="2" t="s">
        <v>284</v>
      </c>
      <c r="O211">
        <v>1000</v>
      </c>
      <c r="P211" t="s">
        <v>51</v>
      </c>
      <c r="Q211">
        <v>1</v>
      </c>
      <c r="R211" t="s">
        <v>52</v>
      </c>
      <c r="S211" t="s">
        <v>53</v>
      </c>
      <c r="T211" s="2">
        <v>2470</v>
      </c>
      <c r="V211" t="b">
        <v>1</v>
      </c>
      <c r="W211" t="b">
        <v>1</v>
      </c>
      <c r="Y211" s="10"/>
      <c r="Z211"/>
      <c r="AA211" s="10"/>
      <c r="AB211"/>
      <c r="AS211" t="s">
        <v>54</v>
      </c>
      <c r="AV211" s="2">
        <v>1000000170</v>
      </c>
    </row>
    <row r="212" spans="1:48" s="2" customFormat="1">
      <c r="A212" s="2" t="s">
        <v>1082</v>
      </c>
      <c r="B212" s="2" t="s">
        <v>988</v>
      </c>
      <c r="C212" s="3" t="s">
        <v>1037</v>
      </c>
      <c r="D212" t="s">
        <v>48</v>
      </c>
      <c r="E212" s="2" t="s">
        <v>721</v>
      </c>
      <c r="F212" s="2" t="s">
        <v>989</v>
      </c>
      <c r="G212" t="b">
        <v>1</v>
      </c>
      <c r="H212" t="s">
        <v>50</v>
      </c>
      <c r="I212" s="2">
        <v>6</v>
      </c>
      <c r="N212" s="2" t="s">
        <v>285</v>
      </c>
      <c r="O212">
        <v>1000</v>
      </c>
      <c r="P212" t="s">
        <v>51</v>
      </c>
      <c r="Q212">
        <v>1</v>
      </c>
      <c r="R212" t="s">
        <v>52</v>
      </c>
      <c r="S212" t="s">
        <v>53</v>
      </c>
      <c r="T212" s="2">
        <v>2470</v>
      </c>
      <c r="V212" t="b">
        <v>1</v>
      </c>
      <c r="W212" t="b">
        <v>1</v>
      </c>
      <c r="Y212" s="10" t="s">
        <v>690</v>
      </c>
      <c r="Z212">
        <v>1</v>
      </c>
      <c r="AA212" s="2" t="s">
        <v>827</v>
      </c>
      <c r="AB212" t="b">
        <v>0</v>
      </c>
      <c r="AG212" s="2" t="s">
        <v>917</v>
      </c>
      <c r="AH212" s="2" t="s">
        <v>885</v>
      </c>
      <c r="AS212" t="s">
        <v>54</v>
      </c>
      <c r="AV212" s="2">
        <v>1000000170</v>
      </c>
    </row>
    <row r="213" spans="1:48" s="2" customFormat="1">
      <c r="A213" s="2" t="s">
        <v>1082</v>
      </c>
      <c r="C213" s="3"/>
      <c r="D213" t="s">
        <v>48</v>
      </c>
      <c r="F213" s="2" t="s">
        <v>989</v>
      </c>
      <c r="G213"/>
      <c r="H213"/>
      <c r="I213" s="2">
        <v>7</v>
      </c>
      <c r="N213" s="2" t="s">
        <v>286</v>
      </c>
      <c r="O213">
        <v>1000</v>
      </c>
      <c r="P213" t="s">
        <v>51</v>
      </c>
      <c r="Q213">
        <v>1</v>
      </c>
      <c r="R213" t="s">
        <v>52</v>
      </c>
      <c r="S213" t="s">
        <v>53</v>
      </c>
      <c r="T213" s="2">
        <v>2470</v>
      </c>
      <c r="V213" t="b">
        <v>1</v>
      </c>
      <c r="W213" t="b">
        <v>1</v>
      </c>
      <c r="Y213" s="10" t="s">
        <v>691</v>
      </c>
      <c r="Z213">
        <v>2</v>
      </c>
      <c r="AA213" s="10" t="s">
        <v>747</v>
      </c>
      <c r="AB213"/>
      <c r="AS213" t="s">
        <v>54</v>
      </c>
      <c r="AV213" s="2">
        <v>1000000170</v>
      </c>
    </row>
    <row r="214" spans="1:48" s="2" customFormat="1">
      <c r="A214" s="2" t="s">
        <v>1082</v>
      </c>
      <c r="C214" s="3"/>
      <c r="D214" t="s">
        <v>48</v>
      </c>
      <c r="F214" s="2" t="s">
        <v>989</v>
      </c>
      <c r="G214"/>
      <c r="H214"/>
      <c r="I214" s="2">
        <v>8</v>
      </c>
      <c r="N214" s="2" t="s">
        <v>287</v>
      </c>
      <c r="O214">
        <v>1000</v>
      </c>
      <c r="P214" t="s">
        <v>51</v>
      </c>
      <c r="Q214">
        <v>1</v>
      </c>
      <c r="R214" t="s">
        <v>52</v>
      </c>
      <c r="S214" t="s">
        <v>53</v>
      </c>
      <c r="T214" s="2">
        <v>2470</v>
      </c>
      <c r="V214" t="b">
        <v>1</v>
      </c>
      <c r="W214" t="b">
        <v>1</v>
      </c>
      <c r="Y214" s="10" t="s">
        <v>692</v>
      </c>
      <c r="Z214">
        <v>3</v>
      </c>
      <c r="AA214" s="10" t="s">
        <v>828</v>
      </c>
      <c r="AB214"/>
      <c r="AS214" t="s">
        <v>54</v>
      </c>
      <c r="AV214" s="2">
        <v>1000000170</v>
      </c>
    </row>
    <row r="215" spans="1:48" s="2" customFormat="1">
      <c r="A215" s="2" t="s">
        <v>1082</v>
      </c>
      <c r="C215" s="3"/>
      <c r="D215" t="s">
        <v>48</v>
      </c>
      <c r="F215" s="2" t="s">
        <v>989</v>
      </c>
      <c r="G215"/>
      <c r="H215"/>
      <c r="I215" s="2">
        <v>9</v>
      </c>
      <c r="N215" s="2" t="s">
        <v>288</v>
      </c>
      <c r="O215">
        <v>1000</v>
      </c>
      <c r="P215" t="s">
        <v>51</v>
      </c>
      <c r="Q215">
        <v>1</v>
      </c>
      <c r="R215" t="s">
        <v>52</v>
      </c>
      <c r="S215" t="s">
        <v>53</v>
      </c>
      <c r="T215" s="2">
        <v>2470</v>
      </c>
      <c r="V215" t="b">
        <v>1</v>
      </c>
      <c r="W215" t="b">
        <v>1</v>
      </c>
      <c r="Y215" s="10" t="s">
        <v>693</v>
      </c>
      <c r="Z215">
        <v>4</v>
      </c>
      <c r="AA215" s="10" t="s">
        <v>829</v>
      </c>
      <c r="AB215"/>
      <c r="AS215" t="s">
        <v>54</v>
      </c>
      <c r="AV215" s="2">
        <v>1000000170</v>
      </c>
    </row>
    <row r="216" spans="1:48" s="2" customFormat="1">
      <c r="A216" s="2" t="s">
        <v>1082</v>
      </c>
      <c r="C216" s="3"/>
      <c r="D216" t="s">
        <v>48</v>
      </c>
      <c r="F216" s="2" t="s">
        <v>989</v>
      </c>
      <c r="G216"/>
      <c r="H216"/>
      <c r="I216" s="2">
        <v>10</v>
      </c>
      <c r="N216" s="2" t="s">
        <v>289</v>
      </c>
      <c r="O216">
        <v>1000</v>
      </c>
      <c r="P216" t="s">
        <v>51</v>
      </c>
      <c r="Q216">
        <v>1</v>
      </c>
      <c r="R216" t="s">
        <v>52</v>
      </c>
      <c r="S216" t="s">
        <v>53</v>
      </c>
      <c r="T216" s="2">
        <v>2470</v>
      </c>
      <c r="V216" t="b">
        <v>1</v>
      </c>
      <c r="W216" t="b">
        <v>1</v>
      </c>
      <c r="Y216" s="10"/>
      <c r="Z216"/>
      <c r="AA216" s="10"/>
      <c r="AB216"/>
      <c r="AS216" t="s">
        <v>54</v>
      </c>
      <c r="AV216" s="2">
        <v>1000000170</v>
      </c>
    </row>
    <row r="217" spans="1:48" s="2" customFormat="1">
      <c r="A217" s="2" t="s">
        <v>1082</v>
      </c>
      <c r="C217" s="3"/>
      <c r="D217" t="s">
        <v>48</v>
      </c>
      <c r="F217" s="2" t="s">
        <v>989</v>
      </c>
      <c r="G217"/>
      <c r="H217"/>
      <c r="I217" s="2">
        <v>11</v>
      </c>
      <c r="N217" s="2" t="s">
        <v>290</v>
      </c>
      <c r="O217">
        <v>1000</v>
      </c>
      <c r="P217" t="s">
        <v>51</v>
      </c>
      <c r="Q217">
        <v>1</v>
      </c>
      <c r="R217" t="s">
        <v>52</v>
      </c>
      <c r="S217" t="s">
        <v>53</v>
      </c>
      <c r="T217" s="2">
        <v>2470</v>
      </c>
      <c r="V217" t="b">
        <v>1</v>
      </c>
      <c r="W217" t="b">
        <v>1</v>
      </c>
      <c r="Y217" s="10"/>
      <c r="Z217"/>
      <c r="AA217" s="10"/>
      <c r="AB217"/>
      <c r="AS217" t="s">
        <v>54</v>
      </c>
      <c r="AV217" s="2">
        <v>1000000170</v>
      </c>
    </row>
    <row r="218" spans="1:48" s="2" customFormat="1">
      <c r="A218" s="2" t="s">
        <v>1083</v>
      </c>
      <c r="B218" s="2" t="s">
        <v>990</v>
      </c>
      <c r="C218" s="3" t="s">
        <v>1038</v>
      </c>
      <c r="D218" t="s">
        <v>48</v>
      </c>
      <c r="E218" s="2" t="s">
        <v>56</v>
      </c>
      <c r="F218" s="2" t="s">
        <v>991</v>
      </c>
      <c r="G218" t="b">
        <v>1</v>
      </c>
      <c r="H218" t="s">
        <v>50</v>
      </c>
      <c r="I218" s="2">
        <v>6</v>
      </c>
      <c r="N218" s="2" t="s">
        <v>291</v>
      </c>
      <c r="O218">
        <v>1000</v>
      </c>
      <c r="P218" t="s">
        <v>51</v>
      </c>
      <c r="Q218">
        <v>1</v>
      </c>
      <c r="R218" t="s">
        <v>52</v>
      </c>
      <c r="S218" t="s">
        <v>53</v>
      </c>
      <c r="T218" s="2">
        <v>3790</v>
      </c>
      <c r="V218" t="b">
        <v>1</v>
      </c>
      <c r="W218" t="b">
        <v>1</v>
      </c>
      <c r="Y218" s="10" t="s">
        <v>695</v>
      </c>
      <c r="Z218">
        <v>1</v>
      </c>
      <c r="AA218" s="2" t="s">
        <v>830</v>
      </c>
      <c r="AB218" t="b">
        <v>0</v>
      </c>
      <c r="AG218" s="2" t="s">
        <v>886</v>
      </c>
      <c r="AH218" s="2" t="s">
        <v>887</v>
      </c>
      <c r="AS218" t="s">
        <v>54</v>
      </c>
      <c r="AV218" s="2">
        <v>1000000170</v>
      </c>
    </row>
    <row r="219" spans="1:48" s="2" customFormat="1">
      <c r="A219" s="2" t="s">
        <v>1083</v>
      </c>
      <c r="C219" s="3"/>
      <c r="D219" t="s">
        <v>48</v>
      </c>
      <c r="F219" s="2" t="s">
        <v>991</v>
      </c>
      <c r="G219"/>
      <c r="H219"/>
      <c r="I219" s="2">
        <v>7</v>
      </c>
      <c r="N219" s="2" t="s">
        <v>292</v>
      </c>
      <c r="O219">
        <v>1000</v>
      </c>
      <c r="P219" t="s">
        <v>51</v>
      </c>
      <c r="Q219">
        <v>1</v>
      </c>
      <c r="R219" t="s">
        <v>52</v>
      </c>
      <c r="S219" t="s">
        <v>53</v>
      </c>
      <c r="T219" s="2">
        <v>3790</v>
      </c>
      <c r="V219" t="b">
        <v>1</v>
      </c>
      <c r="W219" t="b">
        <v>1</v>
      </c>
      <c r="Y219" s="10" t="s">
        <v>694</v>
      </c>
      <c r="Z219">
        <v>2</v>
      </c>
      <c r="AA219" s="10" t="s">
        <v>748</v>
      </c>
      <c r="AB219"/>
      <c r="AS219" t="s">
        <v>54</v>
      </c>
      <c r="AV219" s="2">
        <v>1000000170</v>
      </c>
    </row>
    <row r="220" spans="1:48" s="2" customFormat="1">
      <c r="A220" s="2" t="s">
        <v>1083</v>
      </c>
      <c r="C220" s="3"/>
      <c r="D220" t="s">
        <v>48</v>
      </c>
      <c r="F220" s="2" t="s">
        <v>991</v>
      </c>
      <c r="G220"/>
      <c r="H220"/>
      <c r="I220" s="2">
        <v>8</v>
      </c>
      <c r="N220" s="2" t="s">
        <v>293</v>
      </c>
      <c r="O220">
        <v>1000</v>
      </c>
      <c r="P220" t="s">
        <v>51</v>
      </c>
      <c r="Q220">
        <v>1</v>
      </c>
      <c r="R220" t="s">
        <v>52</v>
      </c>
      <c r="S220" t="s">
        <v>53</v>
      </c>
      <c r="T220" s="2">
        <v>3790</v>
      </c>
      <c r="V220" t="b">
        <v>1</v>
      </c>
      <c r="W220" t="b">
        <v>1</v>
      </c>
      <c r="Y220" s="10" t="s">
        <v>696</v>
      </c>
      <c r="Z220">
        <v>3</v>
      </c>
      <c r="AA220" s="10" t="s">
        <v>831</v>
      </c>
      <c r="AB220"/>
      <c r="AS220" t="s">
        <v>54</v>
      </c>
      <c r="AV220" s="2">
        <v>1000000170</v>
      </c>
    </row>
    <row r="221" spans="1:48" s="2" customFormat="1">
      <c r="A221" s="2" t="s">
        <v>1083</v>
      </c>
      <c r="C221" s="3"/>
      <c r="D221" t="s">
        <v>48</v>
      </c>
      <c r="F221" s="2" t="s">
        <v>991</v>
      </c>
      <c r="G221"/>
      <c r="H221"/>
      <c r="I221" s="2">
        <v>9</v>
      </c>
      <c r="N221" s="2" t="s">
        <v>294</v>
      </c>
      <c r="O221">
        <v>1000</v>
      </c>
      <c r="P221" t="s">
        <v>51</v>
      </c>
      <c r="Q221">
        <v>1</v>
      </c>
      <c r="R221" t="s">
        <v>52</v>
      </c>
      <c r="S221" t="s">
        <v>53</v>
      </c>
      <c r="T221" s="2">
        <v>3790</v>
      </c>
      <c r="V221" t="b">
        <v>1</v>
      </c>
      <c r="W221" t="b">
        <v>1</v>
      </c>
      <c r="Y221" s="10" t="s">
        <v>697</v>
      </c>
      <c r="Z221">
        <v>4</v>
      </c>
      <c r="AA221" s="10" t="s">
        <v>832</v>
      </c>
      <c r="AB221"/>
      <c r="AS221" t="s">
        <v>54</v>
      </c>
      <c r="AV221" s="2">
        <v>1000000170</v>
      </c>
    </row>
    <row r="222" spans="1:48" s="2" customFormat="1">
      <c r="A222" s="2" t="s">
        <v>1083</v>
      </c>
      <c r="C222" s="3"/>
      <c r="D222" t="s">
        <v>48</v>
      </c>
      <c r="F222" s="2" t="s">
        <v>991</v>
      </c>
      <c r="G222"/>
      <c r="H222"/>
      <c r="I222" s="2">
        <v>10</v>
      </c>
      <c r="N222" s="2" t="s">
        <v>295</v>
      </c>
      <c r="O222">
        <v>1000</v>
      </c>
      <c r="P222" t="s">
        <v>51</v>
      </c>
      <c r="Q222">
        <v>1</v>
      </c>
      <c r="R222" t="s">
        <v>52</v>
      </c>
      <c r="S222" t="s">
        <v>53</v>
      </c>
      <c r="T222" s="2">
        <v>3790</v>
      </c>
      <c r="V222" t="b">
        <v>1</v>
      </c>
      <c r="W222" t="b">
        <v>1</v>
      </c>
      <c r="Y222" s="10"/>
      <c r="Z222"/>
      <c r="AA222" s="10"/>
      <c r="AB222"/>
      <c r="AS222" t="s">
        <v>54</v>
      </c>
      <c r="AV222" s="2">
        <v>1000000170</v>
      </c>
    </row>
    <row r="223" spans="1:48" s="2" customFormat="1">
      <c r="A223" s="2" t="s">
        <v>1083</v>
      </c>
      <c r="C223" s="3"/>
      <c r="D223" t="s">
        <v>48</v>
      </c>
      <c r="F223" s="2" t="s">
        <v>991</v>
      </c>
      <c r="G223"/>
      <c r="H223"/>
      <c r="I223" s="2">
        <v>11</v>
      </c>
      <c r="N223" s="2" t="s">
        <v>296</v>
      </c>
      <c r="O223">
        <v>1000</v>
      </c>
      <c r="P223" t="s">
        <v>51</v>
      </c>
      <c r="Q223">
        <v>1</v>
      </c>
      <c r="R223" t="s">
        <v>52</v>
      </c>
      <c r="S223" t="s">
        <v>53</v>
      </c>
      <c r="T223" s="2">
        <v>3790</v>
      </c>
      <c r="V223" t="b">
        <v>1</v>
      </c>
      <c r="W223" t="b">
        <v>1</v>
      </c>
      <c r="Y223" s="10"/>
      <c r="Z223"/>
      <c r="AA223" s="10"/>
      <c r="AB223"/>
      <c r="AS223" t="s">
        <v>54</v>
      </c>
      <c r="AV223" s="2">
        <v>1000000170</v>
      </c>
    </row>
    <row r="224" spans="1:48" s="2" customFormat="1">
      <c r="A224" s="2" t="s">
        <v>1084</v>
      </c>
      <c r="B224" s="2" t="s">
        <v>960</v>
      </c>
      <c r="C224" s="3" t="s">
        <v>1039</v>
      </c>
      <c r="D224" t="s">
        <v>48</v>
      </c>
      <c r="E224" s="2" t="s">
        <v>56</v>
      </c>
      <c r="F224" s="2" t="s">
        <v>961</v>
      </c>
      <c r="G224" t="b">
        <v>1</v>
      </c>
      <c r="H224" t="s">
        <v>50</v>
      </c>
      <c r="I224" s="2">
        <v>6</v>
      </c>
      <c r="N224" s="2" t="s">
        <v>297</v>
      </c>
      <c r="O224">
        <v>1000</v>
      </c>
      <c r="P224" t="s">
        <v>51</v>
      </c>
      <c r="Q224">
        <v>1</v>
      </c>
      <c r="R224" t="s">
        <v>52</v>
      </c>
      <c r="S224" t="s">
        <v>53</v>
      </c>
      <c r="T224" s="2">
        <v>3790</v>
      </c>
      <c r="V224" t="b">
        <v>1</v>
      </c>
      <c r="W224" t="b">
        <v>1</v>
      </c>
      <c r="Y224" s="10" t="s">
        <v>699</v>
      </c>
      <c r="Z224">
        <v>1</v>
      </c>
      <c r="AA224" s="2" t="s">
        <v>794</v>
      </c>
      <c r="AB224" t="b">
        <v>0</v>
      </c>
      <c r="AG224" s="2" t="s">
        <v>922</v>
      </c>
      <c r="AH224" s="2" t="s">
        <v>888</v>
      </c>
      <c r="AS224" t="s">
        <v>54</v>
      </c>
      <c r="AV224" s="2">
        <v>1000000170</v>
      </c>
    </row>
    <row r="225" spans="1:48" s="2" customFormat="1">
      <c r="A225" s="2" t="s">
        <v>1084</v>
      </c>
      <c r="C225" s="3"/>
      <c r="D225" t="s">
        <v>48</v>
      </c>
      <c r="F225" s="2" t="s">
        <v>961</v>
      </c>
      <c r="G225"/>
      <c r="H225"/>
      <c r="I225" s="2">
        <v>7</v>
      </c>
      <c r="N225" s="2" t="s">
        <v>298</v>
      </c>
      <c r="O225">
        <v>1000</v>
      </c>
      <c r="P225" t="s">
        <v>51</v>
      </c>
      <c r="Q225">
        <v>1</v>
      </c>
      <c r="R225" t="s">
        <v>52</v>
      </c>
      <c r="S225" t="s">
        <v>53</v>
      </c>
      <c r="T225" s="2">
        <v>3790</v>
      </c>
      <c r="V225" t="b">
        <v>1</v>
      </c>
      <c r="W225" t="b">
        <v>1</v>
      </c>
      <c r="Y225" s="10" t="s">
        <v>698</v>
      </c>
      <c r="Z225">
        <v>2</v>
      </c>
      <c r="AA225" s="10" t="s">
        <v>749</v>
      </c>
      <c r="AB225"/>
      <c r="AS225" t="s">
        <v>54</v>
      </c>
      <c r="AV225" s="2">
        <v>1000000170</v>
      </c>
    </row>
    <row r="226" spans="1:48" s="2" customFormat="1">
      <c r="A226" s="2" t="s">
        <v>1084</v>
      </c>
      <c r="C226" s="3"/>
      <c r="D226" t="s">
        <v>48</v>
      </c>
      <c r="F226" s="2" t="s">
        <v>961</v>
      </c>
      <c r="G226"/>
      <c r="H226"/>
      <c r="I226" s="2">
        <v>8</v>
      </c>
      <c r="N226" s="2" t="s">
        <v>299</v>
      </c>
      <c r="O226">
        <v>1000</v>
      </c>
      <c r="P226" t="s">
        <v>51</v>
      </c>
      <c r="Q226">
        <v>1</v>
      </c>
      <c r="R226" t="s">
        <v>52</v>
      </c>
      <c r="S226" t="s">
        <v>53</v>
      </c>
      <c r="T226" s="2">
        <v>3790</v>
      </c>
      <c r="V226" t="b">
        <v>1</v>
      </c>
      <c r="W226" t="b">
        <v>1</v>
      </c>
      <c r="Y226" s="10"/>
      <c r="Z226"/>
      <c r="AA226" s="10"/>
      <c r="AB226"/>
      <c r="AS226" t="s">
        <v>54</v>
      </c>
      <c r="AV226" s="2">
        <v>1000000170</v>
      </c>
    </row>
    <row r="227" spans="1:48" s="2" customFormat="1">
      <c r="A227" s="2" t="s">
        <v>1084</v>
      </c>
      <c r="C227" s="3"/>
      <c r="D227" t="s">
        <v>48</v>
      </c>
      <c r="F227" s="2" t="s">
        <v>961</v>
      </c>
      <c r="G227"/>
      <c r="H227"/>
      <c r="I227" s="2">
        <v>9</v>
      </c>
      <c r="N227" s="2" t="s">
        <v>300</v>
      </c>
      <c r="O227">
        <v>1000</v>
      </c>
      <c r="P227" t="s">
        <v>51</v>
      </c>
      <c r="Q227">
        <v>1</v>
      </c>
      <c r="R227" t="s">
        <v>52</v>
      </c>
      <c r="S227" t="s">
        <v>53</v>
      </c>
      <c r="T227" s="2">
        <v>3790</v>
      </c>
      <c r="V227" t="b">
        <v>1</v>
      </c>
      <c r="W227" t="b">
        <v>1</v>
      </c>
      <c r="Y227" s="10"/>
      <c r="Z227"/>
      <c r="AA227" s="10"/>
      <c r="AB227"/>
      <c r="AS227" t="s">
        <v>54</v>
      </c>
      <c r="AV227" s="2">
        <v>1000000170</v>
      </c>
    </row>
    <row r="228" spans="1:48" s="2" customFormat="1">
      <c r="A228" s="2" t="s">
        <v>1084</v>
      </c>
      <c r="C228" s="3"/>
      <c r="D228" t="s">
        <v>48</v>
      </c>
      <c r="F228" s="2" t="s">
        <v>961</v>
      </c>
      <c r="G228"/>
      <c r="H228"/>
      <c r="I228" s="2">
        <v>10</v>
      </c>
      <c r="N228" s="2" t="s">
        <v>301</v>
      </c>
      <c r="O228">
        <v>1000</v>
      </c>
      <c r="P228" t="s">
        <v>51</v>
      </c>
      <c r="Q228">
        <v>1</v>
      </c>
      <c r="R228" t="s">
        <v>52</v>
      </c>
      <c r="S228" t="s">
        <v>53</v>
      </c>
      <c r="T228" s="2">
        <v>3790</v>
      </c>
      <c r="V228" t="b">
        <v>1</v>
      </c>
      <c r="W228" t="b">
        <v>1</v>
      </c>
      <c r="Y228" s="10"/>
      <c r="Z228"/>
      <c r="AA228" s="10"/>
      <c r="AB228"/>
      <c r="AS228" t="s">
        <v>54</v>
      </c>
      <c r="AV228" s="2">
        <v>1000000170</v>
      </c>
    </row>
    <row r="229" spans="1:48" s="2" customFormat="1">
      <c r="A229" s="2" t="s">
        <v>1084</v>
      </c>
      <c r="C229" s="3"/>
      <c r="D229" t="s">
        <v>48</v>
      </c>
      <c r="F229" s="2" t="s">
        <v>961</v>
      </c>
      <c r="G229"/>
      <c r="H229"/>
      <c r="I229" s="2">
        <v>11</v>
      </c>
      <c r="N229" s="2" t="s">
        <v>302</v>
      </c>
      <c r="O229">
        <v>1000</v>
      </c>
      <c r="P229" t="s">
        <v>51</v>
      </c>
      <c r="Q229">
        <v>1</v>
      </c>
      <c r="R229" t="s">
        <v>52</v>
      </c>
      <c r="S229" t="s">
        <v>53</v>
      </c>
      <c r="T229" s="2">
        <v>3790</v>
      </c>
      <c r="V229" t="b">
        <v>1</v>
      </c>
      <c r="W229" t="b">
        <v>1</v>
      </c>
      <c r="Y229" s="10"/>
      <c r="Z229"/>
      <c r="AA229" s="10"/>
      <c r="AB229"/>
      <c r="AS229" t="s">
        <v>54</v>
      </c>
      <c r="AV229" s="2">
        <v>1000000170</v>
      </c>
    </row>
    <row r="230" spans="1:48" s="2" customFormat="1">
      <c r="A230" s="2" t="s">
        <v>1085</v>
      </c>
      <c r="B230" s="2" t="s">
        <v>992</v>
      </c>
      <c r="C230" s="3" t="s">
        <v>1040</v>
      </c>
      <c r="D230" t="s">
        <v>48</v>
      </c>
      <c r="E230" s="2" t="s">
        <v>56</v>
      </c>
      <c r="F230" s="2" t="s">
        <v>993</v>
      </c>
      <c r="G230" t="b">
        <v>1</v>
      </c>
      <c r="H230" t="s">
        <v>50</v>
      </c>
      <c r="I230" s="2">
        <v>6</v>
      </c>
      <c r="N230" s="2" t="s">
        <v>303</v>
      </c>
      <c r="O230">
        <v>1000</v>
      </c>
      <c r="P230" t="s">
        <v>51</v>
      </c>
      <c r="Q230">
        <v>1</v>
      </c>
      <c r="R230" t="s">
        <v>52</v>
      </c>
      <c r="S230" t="s">
        <v>53</v>
      </c>
      <c r="T230" s="2">
        <v>3790</v>
      </c>
      <c r="V230" t="b">
        <v>1</v>
      </c>
      <c r="W230" t="b">
        <v>1</v>
      </c>
      <c r="Y230" s="10" t="s">
        <v>703</v>
      </c>
      <c r="Z230">
        <v>1</v>
      </c>
      <c r="AA230" s="2" t="s">
        <v>833</v>
      </c>
      <c r="AB230" t="b">
        <v>0</v>
      </c>
      <c r="AG230" s="2" t="s">
        <v>889</v>
      </c>
      <c r="AH230" s="2" t="s">
        <v>890</v>
      </c>
      <c r="AS230" t="s">
        <v>54</v>
      </c>
      <c r="AV230" s="2">
        <v>1000000170</v>
      </c>
    </row>
    <row r="231" spans="1:48" s="2" customFormat="1">
      <c r="A231" s="2" t="s">
        <v>1085</v>
      </c>
      <c r="C231" s="3"/>
      <c r="D231" t="s">
        <v>48</v>
      </c>
      <c r="F231" s="2" t="s">
        <v>993</v>
      </c>
      <c r="G231"/>
      <c r="H231"/>
      <c r="I231" s="2">
        <v>7</v>
      </c>
      <c r="N231" s="2" t="s">
        <v>304</v>
      </c>
      <c r="O231">
        <v>1000</v>
      </c>
      <c r="P231" t="s">
        <v>51</v>
      </c>
      <c r="Q231">
        <v>1</v>
      </c>
      <c r="R231" t="s">
        <v>52</v>
      </c>
      <c r="S231" t="s">
        <v>53</v>
      </c>
      <c r="T231" s="2">
        <v>3790</v>
      </c>
      <c r="V231" t="b">
        <v>1</v>
      </c>
      <c r="W231" t="b">
        <v>1</v>
      </c>
      <c r="Y231" s="10" t="s">
        <v>700</v>
      </c>
      <c r="Z231">
        <v>2</v>
      </c>
      <c r="AA231" s="10" t="s">
        <v>750</v>
      </c>
      <c r="AB231"/>
      <c r="AS231" t="s">
        <v>54</v>
      </c>
      <c r="AV231" s="2">
        <v>1000000170</v>
      </c>
    </row>
    <row r="232" spans="1:48" s="2" customFormat="1">
      <c r="A232" s="2" t="s">
        <v>1085</v>
      </c>
      <c r="C232" s="3"/>
      <c r="D232" t="s">
        <v>48</v>
      </c>
      <c r="F232" s="2" t="s">
        <v>993</v>
      </c>
      <c r="G232"/>
      <c r="H232"/>
      <c r="I232" s="2">
        <v>8</v>
      </c>
      <c r="N232" s="2" t="s">
        <v>305</v>
      </c>
      <c r="O232">
        <v>1000</v>
      </c>
      <c r="P232" t="s">
        <v>51</v>
      </c>
      <c r="Q232">
        <v>1</v>
      </c>
      <c r="R232" t="s">
        <v>52</v>
      </c>
      <c r="S232" t="s">
        <v>53</v>
      </c>
      <c r="T232" s="2">
        <v>3790</v>
      </c>
      <c r="V232" t="b">
        <v>1</v>
      </c>
      <c r="W232" t="b">
        <v>1</v>
      </c>
      <c r="Y232" s="10" t="s">
        <v>701</v>
      </c>
      <c r="Z232">
        <v>3</v>
      </c>
      <c r="AA232" s="10" t="s">
        <v>751</v>
      </c>
      <c r="AB232"/>
      <c r="AS232" t="s">
        <v>54</v>
      </c>
      <c r="AV232" s="2">
        <v>1000000170</v>
      </c>
    </row>
    <row r="233" spans="1:48" s="2" customFormat="1">
      <c r="A233" s="2" t="s">
        <v>1085</v>
      </c>
      <c r="C233" s="3"/>
      <c r="D233" t="s">
        <v>48</v>
      </c>
      <c r="F233" s="2" t="s">
        <v>993</v>
      </c>
      <c r="G233"/>
      <c r="H233"/>
      <c r="I233" s="2">
        <v>9</v>
      </c>
      <c r="N233" s="2" t="s">
        <v>306</v>
      </c>
      <c r="O233">
        <v>1000</v>
      </c>
      <c r="P233" t="s">
        <v>51</v>
      </c>
      <c r="Q233">
        <v>1</v>
      </c>
      <c r="R233" t="s">
        <v>52</v>
      </c>
      <c r="S233" t="s">
        <v>53</v>
      </c>
      <c r="T233" s="2">
        <v>3790</v>
      </c>
      <c r="V233" t="b">
        <v>1</v>
      </c>
      <c r="W233" t="b">
        <v>1</v>
      </c>
      <c r="Y233" s="10" t="s">
        <v>702</v>
      </c>
      <c r="Z233">
        <v>4</v>
      </c>
      <c r="AA233" s="10" t="s">
        <v>834</v>
      </c>
      <c r="AB233"/>
      <c r="AS233" t="s">
        <v>54</v>
      </c>
      <c r="AV233" s="2">
        <v>1000000170</v>
      </c>
    </row>
    <row r="234" spans="1:48" s="2" customFormat="1">
      <c r="A234" s="2" t="s">
        <v>1085</v>
      </c>
      <c r="C234" s="3"/>
      <c r="D234" t="s">
        <v>48</v>
      </c>
      <c r="F234" s="2" t="s">
        <v>993</v>
      </c>
      <c r="G234"/>
      <c r="H234"/>
      <c r="I234" s="2">
        <v>10</v>
      </c>
      <c r="N234" s="2" t="s">
        <v>307</v>
      </c>
      <c r="O234">
        <v>1000</v>
      </c>
      <c r="P234" t="s">
        <v>51</v>
      </c>
      <c r="Q234">
        <v>1</v>
      </c>
      <c r="R234" t="s">
        <v>52</v>
      </c>
      <c r="S234" t="s">
        <v>53</v>
      </c>
      <c r="T234" s="2">
        <v>3790</v>
      </c>
      <c r="V234" t="b">
        <v>1</v>
      </c>
      <c r="W234" t="b">
        <v>1</v>
      </c>
      <c r="Y234" s="10"/>
      <c r="Z234"/>
      <c r="AA234" s="10"/>
      <c r="AB234"/>
      <c r="AS234" t="s">
        <v>54</v>
      </c>
      <c r="AV234" s="2">
        <v>1000000170</v>
      </c>
    </row>
    <row r="235" spans="1:48" s="2" customFormat="1">
      <c r="A235" s="2" t="s">
        <v>1085</v>
      </c>
      <c r="C235" s="3"/>
      <c r="D235" t="s">
        <v>48</v>
      </c>
      <c r="F235" s="2" t="s">
        <v>993</v>
      </c>
      <c r="G235"/>
      <c r="H235"/>
      <c r="I235" s="2">
        <v>11</v>
      </c>
      <c r="N235" s="2" t="s">
        <v>308</v>
      </c>
      <c r="O235">
        <v>1000</v>
      </c>
      <c r="P235" t="s">
        <v>51</v>
      </c>
      <c r="Q235">
        <v>1</v>
      </c>
      <c r="R235" t="s">
        <v>52</v>
      </c>
      <c r="S235" t="s">
        <v>53</v>
      </c>
      <c r="T235" s="2">
        <v>3790</v>
      </c>
      <c r="V235" t="b">
        <v>1</v>
      </c>
      <c r="W235" t="b">
        <v>1</v>
      </c>
      <c r="Y235" s="10"/>
      <c r="Z235"/>
      <c r="AA235" s="10"/>
      <c r="AB235"/>
      <c r="AS235" t="s">
        <v>54</v>
      </c>
      <c r="AV235" s="2">
        <v>1000000170</v>
      </c>
    </row>
    <row r="236" spans="1:48" s="2" customFormat="1">
      <c r="A236" s="2" t="s">
        <v>1086</v>
      </c>
      <c r="B236" s="2" t="s">
        <v>994</v>
      </c>
      <c r="C236" s="3" t="s">
        <v>1041</v>
      </c>
      <c r="D236" t="s">
        <v>48</v>
      </c>
      <c r="E236" s="2" t="s">
        <v>722</v>
      </c>
      <c r="F236" s="2" t="s">
        <v>995</v>
      </c>
      <c r="G236" t="b">
        <v>1</v>
      </c>
      <c r="H236" t="s">
        <v>50</v>
      </c>
      <c r="I236" s="2">
        <v>6</v>
      </c>
      <c r="N236" s="2" t="s">
        <v>309</v>
      </c>
      <c r="O236">
        <v>1000</v>
      </c>
      <c r="P236" t="s">
        <v>51</v>
      </c>
      <c r="Q236">
        <v>1</v>
      </c>
      <c r="R236" t="s">
        <v>52</v>
      </c>
      <c r="S236" t="s">
        <v>53</v>
      </c>
      <c r="T236" s="2">
        <v>2299</v>
      </c>
      <c r="V236" t="b">
        <v>1</v>
      </c>
      <c r="W236" t="b">
        <v>1</v>
      </c>
      <c r="Y236" s="10" t="s">
        <v>704</v>
      </c>
      <c r="Z236">
        <v>1</v>
      </c>
      <c r="AA236" s="2" t="s">
        <v>835</v>
      </c>
      <c r="AB236" t="b">
        <v>0</v>
      </c>
      <c r="AG236" s="2" t="s">
        <v>918</v>
      </c>
      <c r="AH236" s="2" t="s">
        <v>891</v>
      </c>
      <c r="AS236" t="s">
        <v>54</v>
      </c>
      <c r="AV236" s="2">
        <v>1000000170</v>
      </c>
    </row>
    <row r="237" spans="1:48" s="2" customFormat="1">
      <c r="A237" s="2" t="s">
        <v>1086</v>
      </c>
      <c r="C237" s="3"/>
      <c r="D237" t="s">
        <v>48</v>
      </c>
      <c r="F237" s="2" t="s">
        <v>995</v>
      </c>
      <c r="G237"/>
      <c r="H237"/>
      <c r="I237" s="2">
        <v>7</v>
      </c>
      <c r="N237" s="2" t="s">
        <v>310</v>
      </c>
      <c r="O237">
        <v>1000</v>
      </c>
      <c r="P237" t="s">
        <v>51</v>
      </c>
      <c r="Q237">
        <v>1</v>
      </c>
      <c r="R237" t="s">
        <v>52</v>
      </c>
      <c r="S237" t="s">
        <v>53</v>
      </c>
      <c r="T237" s="2">
        <v>2299</v>
      </c>
      <c r="V237" t="b">
        <v>1</v>
      </c>
      <c r="W237" t="b">
        <v>1</v>
      </c>
      <c r="Y237" s="10" t="s">
        <v>705</v>
      </c>
      <c r="Z237">
        <v>2</v>
      </c>
      <c r="AA237" s="10" t="s">
        <v>752</v>
      </c>
      <c r="AB237"/>
      <c r="AS237" t="s">
        <v>54</v>
      </c>
      <c r="AV237" s="2">
        <v>1000000170</v>
      </c>
    </row>
    <row r="238" spans="1:48" s="2" customFormat="1">
      <c r="A238" s="2" t="s">
        <v>1086</v>
      </c>
      <c r="C238" s="3"/>
      <c r="D238" t="s">
        <v>48</v>
      </c>
      <c r="F238" s="2" t="s">
        <v>995</v>
      </c>
      <c r="G238"/>
      <c r="H238"/>
      <c r="I238" s="2">
        <v>8</v>
      </c>
      <c r="N238" s="2" t="s">
        <v>311</v>
      </c>
      <c r="O238">
        <v>1000</v>
      </c>
      <c r="P238" t="s">
        <v>51</v>
      </c>
      <c r="Q238">
        <v>1</v>
      </c>
      <c r="R238" t="s">
        <v>52</v>
      </c>
      <c r="S238" t="s">
        <v>53</v>
      </c>
      <c r="T238" s="2">
        <v>2299</v>
      </c>
      <c r="V238" t="b">
        <v>1</v>
      </c>
      <c r="W238" t="b">
        <v>1</v>
      </c>
      <c r="Y238" s="10"/>
      <c r="Z238"/>
      <c r="AA238" s="10"/>
      <c r="AB238"/>
      <c r="AS238" t="s">
        <v>54</v>
      </c>
      <c r="AV238" s="2">
        <v>1000000170</v>
      </c>
    </row>
    <row r="239" spans="1:48" s="2" customFormat="1">
      <c r="A239" s="2" t="s">
        <v>1086</v>
      </c>
      <c r="C239" s="3"/>
      <c r="D239" t="s">
        <v>48</v>
      </c>
      <c r="F239" s="2" t="s">
        <v>995</v>
      </c>
      <c r="G239"/>
      <c r="H239"/>
      <c r="I239" s="2">
        <v>9</v>
      </c>
      <c r="N239" s="2" t="s">
        <v>312</v>
      </c>
      <c r="O239">
        <v>1000</v>
      </c>
      <c r="P239" t="s">
        <v>51</v>
      </c>
      <c r="Q239">
        <v>1</v>
      </c>
      <c r="R239" t="s">
        <v>52</v>
      </c>
      <c r="S239" t="s">
        <v>53</v>
      </c>
      <c r="T239" s="2">
        <v>2299</v>
      </c>
      <c r="V239" t="b">
        <v>1</v>
      </c>
      <c r="W239" t="b">
        <v>1</v>
      </c>
      <c r="Y239" s="10"/>
      <c r="Z239"/>
      <c r="AA239" s="10"/>
      <c r="AB239"/>
      <c r="AS239" t="s">
        <v>54</v>
      </c>
      <c r="AV239" s="2">
        <v>1000000170</v>
      </c>
    </row>
    <row r="240" spans="1:48" s="2" customFormat="1">
      <c r="A240" s="2" t="s">
        <v>1086</v>
      </c>
      <c r="C240" s="3"/>
      <c r="D240" t="s">
        <v>48</v>
      </c>
      <c r="F240" s="2" t="s">
        <v>995</v>
      </c>
      <c r="G240"/>
      <c r="H240"/>
      <c r="I240" s="2">
        <v>10</v>
      </c>
      <c r="N240" s="2" t="s">
        <v>313</v>
      </c>
      <c r="O240">
        <v>1000</v>
      </c>
      <c r="P240" t="s">
        <v>51</v>
      </c>
      <c r="Q240">
        <v>1</v>
      </c>
      <c r="R240" t="s">
        <v>52</v>
      </c>
      <c r="S240" t="s">
        <v>53</v>
      </c>
      <c r="T240" s="2">
        <v>2299</v>
      </c>
      <c r="V240" t="b">
        <v>1</v>
      </c>
      <c r="W240" t="b">
        <v>1</v>
      </c>
      <c r="Y240" s="10"/>
      <c r="Z240"/>
      <c r="AA240" s="10"/>
      <c r="AB240"/>
      <c r="AS240" t="s">
        <v>54</v>
      </c>
      <c r="AV240" s="2">
        <v>1000000170</v>
      </c>
    </row>
    <row r="241" spans="1:48" s="2" customFormat="1">
      <c r="A241" s="2" t="s">
        <v>1086</v>
      </c>
      <c r="C241" s="3"/>
      <c r="D241" t="s">
        <v>48</v>
      </c>
      <c r="F241" s="2" t="s">
        <v>995</v>
      </c>
      <c r="G241"/>
      <c r="H241"/>
      <c r="I241" s="2">
        <v>11</v>
      </c>
      <c r="N241" s="2" t="s">
        <v>314</v>
      </c>
      <c r="O241">
        <v>1000</v>
      </c>
      <c r="P241" t="s">
        <v>51</v>
      </c>
      <c r="Q241">
        <v>1</v>
      </c>
      <c r="R241" t="s">
        <v>52</v>
      </c>
      <c r="S241" t="s">
        <v>53</v>
      </c>
      <c r="T241" s="2">
        <v>2299</v>
      </c>
      <c r="V241" t="b">
        <v>1</v>
      </c>
      <c r="W241" t="b">
        <v>1</v>
      </c>
      <c r="Y241" s="10"/>
      <c r="Z241"/>
      <c r="AA241" s="10"/>
      <c r="AB241"/>
      <c r="AS241" t="s">
        <v>54</v>
      </c>
      <c r="AV241" s="2">
        <v>1000000170</v>
      </c>
    </row>
    <row r="242" spans="1:48" s="2" customFormat="1">
      <c r="A242" s="2" t="s">
        <v>1087</v>
      </c>
      <c r="B242" s="2" t="s">
        <v>996</v>
      </c>
      <c r="C242" s="3" t="s">
        <v>1042</v>
      </c>
      <c r="D242" t="s">
        <v>48</v>
      </c>
      <c r="E242" s="2" t="s">
        <v>722</v>
      </c>
      <c r="F242" s="2" t="s">
        <v>997</v>
      </c>
      <c r="G242" t="b">
        <v>1</v>
      </c>
      <c r="H242" t="s">
        <v>50</v>
      </c>
      <c r="I242" s="2">
        <v>6</v>
      </c>
      <c r="N242" s="2" t="s">
        <v>315</v>
      </c>
      <c r="O242">
        <v>1000</v>
      </c>
      <c r="P242" t="s">
        <v>51</v>
      </c>
      <c r="Q242">
        <v>1</v>
      </c>
      <c r="R242" t="s">
        <v>52</v>
      </c>
      <c r="S242" t="s">
        <v>53</v>
      </c>
      <c r="T242" s="2">
        <v>2299</v>
      </c>
      <c r="V242" t="b">
        <v>1</v>
      </c>
      <c r="W242" t="b">
        <v>1</v>
      </c>
      <c r="Y242" s="10" t="s">
        <v>708</v>
      </c>
      <c r="Z242">
        <v>1</v>
      </c>
      <c r="AA242" s="2" t="s">
        <v>836</v>
      </c>
      <c r="AB242" t="b">
        <v>0</v>
      </c>
      <c r="AG242" s="2" t="s">
        <v>919</v>
      </c>
      <c r="AH242" s="2" t="s">
        <v>892</v>
      </c>
      <c r="AS242" t="s">
        <v>54</v>
      </c>
      <c r="AV242" s="2">
        <v>1000000170</v>
      </c>
    </row>
    <row r="243" spans="1:48" s="2" customFormat="1">
      <c r="A243" s="2" t="s">
        <v>1087</v>
      </c>
      <c r="C243" s="3"/>
      <c r="D243" t="s">
        <v>48</v>
      </c>
      <c r="F243" s="2" t="s">
        <v>997</v>
      </c>
      <c r="G243"/>
      <c r="H243"/>
      <c r="I243" s="2">
        <v>7</v>
      </c>
      <c r="N243" s="2" t="s">
        <v>316</v>
      </c>
      <c r="O243">
        <v>1000</v>
      </c>
      <c r="P243" t="s">
        <v>51</v>
      </c>
      <c r="Q243">
        <v>1</v>
      </c>
      <c r="R243" t="s">
        <v>52</v>
      </c>
      <c r="S243" t="s">
        <v>53</v>
      </c>
      <c r="T243" s="2">
        <v>2299</v>
      </c>
      <c r="V243" t="b">
        <v>1</v>
      </c>
      <c r="W243" t="b">
        <v>1</v>
      </c>
      <c r="Y243" s="10" t="s">
        <v>706</v>
      </c>
      <c r="Z243">
        <v>2</v>
      </c>
      <c r="AA243" s="10" t="s">
        <v>757</v>
      </c>
      <c r="AB243"/>
      <c r="AS243" t="s">
        <v>54</v>
      </c>
      <c r="AV243" s="2">
        <v>1000000170</v>
      </c>
    </row>
    <row r="244" spans="1:48" s="2" customFormat="1">
      <c r="A244" s="2" t="s">
        <v>1087</v>
      </c>
      <c r="C244" s="3"/>
      <c r="D244" t="s">
        <v>48</v>
      </c>
      <c r="F244" s="2" t="s">
        <v>997</v>
      </c>
      <c r="G244"/>
      <c r="H244"/>
      <c r="I244" s="2">
        <v>8</v>
      </c>
      <c r="N244" s="2" t="s">
        <v>317</v>
      </c>
      <c r="O244">
        <v>1000</v>
      </c>
      <c r="P244" t="s">
        <v>51</v>
      </c>
      <c r="Q244">
        <v>1</v>
      </c>
      <c r="R244" t="s">
        <v>52</v>
      </c>
      <c r="S244" t="s">
        <v>53</v>
      </c>
      <c r="T244" s="2">
        <v>2299</v>
      </c>
      <c r="V244" t="b">
        <v>1</v>
      </c>
      <c r="W244" t="b">
        <v>1</v>
      </c>
      <c r="Y244" s="10" t="s">
        <v>707</v>
      </c>
      <c r="Z244">
        <v>3</v>
      </c>
      <c r="AA244" s="10" t="s">
        <v>758</v>
      </c>
      <c r="AB244"/>
      <c r="AS244" t="s">
        <v>54</v>
      </c>
      <c r="AV244" s="2">
        <v>1000000170</v>
      </c>
    </row>
    <row r="245" spans="1:48" s="2" customFormat="1">
      <c r="A245" s="2" t="s">
        <v>1087</v>
      </c>
      <c r="C245" s="3"/>
      <c r="D245" t="s">
        <v>48</v>
      </c>
      <c r="F245" s="2" t="s">
        <v>997</v>
      </c>
      <c r="G245"/>
      <c r="H245"/>
      <c r="I245" s="2">
        <v>9</v>
      </c>
      <c r="N245" s="2" t="s">
        <v>318</v>
      </c>
      <c r="O245">
        <v>1000</v>
      </c>
      <c r="P245" t="s">
        <v>51</v>
      </c>
      <c r="Q245">
        <v>1</v>
      </c>
      <c r="R245" t="s">
        <v>52</v>
      </c>
      <c r="S245" t="s">
        <v>53</v>
      </c>
      <c r="T245" s="2">
        <v>2299</v>
      </c>
      <c r="V245" t="b">
        <v>1</v>
      </c>
      <c r="W245" t="b">
        <v>1</v>
      </c>
      <c r="Y245" s="10" t="s">
        <v>709</v>
      </c>
      <c r="Z245">
        <v>4</v>
      </c>
      <c r="AA245" s="10" t="s">
        <v>454</v>
      </c>
      <c r="AB245"/>
      <c r="AS245" t="s">
        <v>54</v>
      </c>
      <c r="AV245" s="2">
        <v>1000000170</v>
      </c>
    </row>
    <row r="246" spans="1:48" s="2" customFormat="1">
      <c r="A246" s="2" t="s">
        <v>1087</v>
      </c>
      <c r="C246" s="3"/>
      <c r="D246" t="s">
        <v>48</v>
      </c>
      <c r="F246" s="2" t="s">
        <v>997</v>
      </c>
      <c r="G246"/>
      <c r="H246"/>
      <c r="I246" s="2">
        <v>10</v>
      </c>
      <c r="N246" s="2" t="s">
        <v>319</v>
      </c>
      <c r="O246">
        <v>1000</v>
      </c>
      <c r="P246" t="s">
        <v>51</v>
      </c>
      <c r="Q246">
        <v>1</v>
      </c>
      <c r="R246" t="s">
        <v>52</v>
      </c>
      <c r="S246" t="s">
        <v>53</v>
      </c>
      <c r="T246" s="2">
        <v>2299</v>
      </c>
      <c r="V246" t="b">
        <v>1</v>
      </c>
      <c r="W246" t="b">
        <v>1</v>
      </c>
      <c r="Y246" s="10"/>
      <c r="Z246"/>
      <c r="AA246" s="10"/>
      <c r="AB246"/>
      <c r="AS246" t="s">
        <v>54</v>
      </c>
      <c r="AV246" s="2">
        <v>1000000170</v>
      </c>
    </row>
    <row r="247" spans="1:48" s="2" customFormat="1">
      <c r="A247" s="2" t="s">
        <v>1087</v>
      </c>
      <c r="C247" s="3"/>
      <c r="D247" t="s">
        <v>48</v>
      </c>
      <c r="F247" s="2" t="s">
        <v>997</v>
      </c>
      <c r="G247"/>
      <c r="H247"/>
      <c r="I247" s="2">
        <v>11</v>
      </c>
      <c r="N247" s="2" t="s">
        <v>320</v>
      </c>
      <c r="O247">
        <v>1000</v>
      </c>
      <c r="P247" t="s">
        <v>51</v>
      </c>
      <c r="Q247">
        <v>1</v>
      </c>
      <c r="R247" t="s">
        <v>52</v>
      </c>
      <c r="S247" t="s">
        <v>53</v>
      </c>
      <c r="T247" s="2">
        <v>2299</v>
      </c>
      <c r="V247" t="b">
        <v>1</v>
      </c>
      <c r="W247" t="b">
        <v>1</v>
      </c>
      <c r="Y247" s="10"/>
      <c r="Z247"/>
      <c r="AA247" s="10"/>
      <c r="AB247"/>
      <c r="AS247" t="s">
        <v>54</v>
      </c>
      <c r="AV247" s="2">
        <v>1000000170</v>
      </c>
    </row>
    <row r="248" spans="1:48" s="2" customFormat="1">
      <c r="A248" s="2" t="s">
        <v>1088</v>
      </c>
      <c r="B248" s="2" t="s">
        <v>998</v>
      </c>
      <c r="C248" s="3" t="s">
        <v>1043</v>
      </c>
      <c r="D248" t="s">
        <v>48</v>
      </c>
      <c r="E248" s="2" t="s">
        <v>722</v>
      </c>
      <c r="F248" s="2" t="s">
        <v>999</v>
      </c>
      <c r="G248" t="b">
        <v>1</v>
      </c>
      <c r="H248" t="s">
        <v>50</v>
      </c>
      <c r="I248" s="2">
        <v>6</v>
      </c>
      <c r="N248" s="2" t="s">
        <v>321</v>
      </c>
      <c r="O248">
        <v>1000</v>
      </c>
      <c r="P248" t="s">
        <v>51</v>
      </c>
      <c r="Q248">
        <v>1</v>
      </c>
      <c r="R248" t="s">
        <v>52</v>
      </c>
      <c r="S248" t="s">
        <v>53</v>
      </c>
      <c r="T248" s="2">
        <v>2299</v>
      </c>
      <c r="V248" t="b">
        <v>1</v>
      </c>
      <c r="W248" t="b">
        <v>1</v>
      </c>
      <c r="Y248" s="10" t="s">
        <v>712</v>
      </c>
      <c r="Z248">
        <v>1</v>
      </c>
      <c r="AA248" s="2" t="s">
        <v>837</v>
      </c>
      <c r="AB248" t="b">
        <v>0</v>
      </c>
      <c r="AG248" s="2" t="s">
        <v>920</v>
      </c>
      <c r="AH248" s="2" t="s">
        <v>893</v>
      </c>
      <c r="AS248" t="s">
        <v>54</v>
      </c>
      <c r="AV248" s="2">
        <v>1000000170</v>
      </c>
    </row>
    <row r="249" spans="1:48" s="2" customFormat="1">
      <c r="A249" s="2" t="s">
        <v>1088</v>
      </c>
      <c r="C249" s="3"/>
      <c r="D249" t="s">
        <v>48</v>
      </c>
      <c r="F249" s="2" t="s">
        <v>999</v>
      </c>
      <c r="G249"/>
      <c r="H249"/>
      <c r="I249" s="2">
        <v>7</v>
      </c>
      <c r="N249" s="2" t="s">
        <v>322</v>
      </c>
      <c r="O249">
        <v>1000</v>
      </c>
      <c r="P249" t="s">
        <v>51</v>
      </c>
      <c r="Q249">
        <v>1</v>
      </c>
      <c r="R249" t="s">
        <v>52</v>
      </c>
      <c r="S249" t="s">
        <v>53</v>
      </c>
      <c r="T249" s="2">
        <v>2299</v>
      </c>
      <c r="V249" t="b">
        <v>1</v>
      </c>
      <c r="W249" t="b">
        <v>1</v>
      </c>
      <c r="Y249" s="10" t="s">
        <v>711</v>
      </c>
      <c r="Z249">
        <v>2</v>
      </c>
      <c r="AA249" s="10" t="s">
        <v>760</v>
      </c>
      <c r="AB249"/>
      <c r="AS249" t="s">
        <v>54</v>
      </c>
      <c r="AV249" s="2">
        <v>1000000170</v>
      </c>
    </row>
    <row r="250" spans="1:48" s="2" customFormat="1">
      <c r="A250" s="2" t="s">
        <v>1088</v>
      </c>
      <c r="C250" s="3"/>
      <c r="D250" t="s">
        <v>48</v>
      </c>
      <c r="F250" s="2" t="s">
        <v>999</v>
      </c>
      <c r="G250"/>
      <c r="H250"/>
      <c r="I250" s="2">
        <v>8</v>
      </c>
      <c r="N250" s="2" t="s">
        <v>323</v>
      </c>
      <c r="O250">
        <v>1000</v>
      </c>
      <c r="P250" t="s">
        <v>51</v>
      </c>
      <c r="Q250">
        <v>1</v>
      </c>
      <c r="R250" t="s">
        <v>52</v>
      </c>
      <c r="S250" t="s">
        <v>53</v>
      </c>
      <c r="T250" s="2">
        <v>2299</v>
      </c>
      <c r="V250" t="b">
        <v>1</v>
      </c>
      <c r="W250" t="b">
        <v>1</v>
      </c>
      <c r="Y250" s="10" t="s">
        <v>713</v>
      </c>
      <c r="Z250">
        <v>3</v>
      </c>
      <c r="AA250" s="10" t="s">
        <v>458</v>
      </c>
      <c r="AB250"/>
      <c r="AS250" t="s">
        <v>54</v>
      </c>
      <c r="AV250" s="2">
        <v>1000000170</v>
      </c>
    </row>
    <row r="251" spans="1:48" s="2" customFormat="1">
      <c r="A251" s="2" t="s">
        <v>1088</v>
      </c>
      <c r="C251" s="3"/>
      <c r="D251" t="s">
        <v>48</v>
      </c>
      <c r="F251" s="2" t="s">
        <v>999</v>
      </c>
      <c r="G251"/>
      <c r="H251"/>
      <c r="I251" s="2">
        <v>9</v>
      </c>
      <c r="N251" s="2" t="s">
        <v>324</v>
      </c>
      <c r="O251">
        <v>1000</v>
      </c>
      <c r="P251" t="s">
        <v>51</v>
      </c>
      <c r="Q251">
        <v>1</v>
      </c>
      <c r="R251" t="s">
        <v>52</v>
      </c>
      <c r="S251" t="s">
        <v>53</v>
      </c>
      <c r="T251" s="2">
        <v>2299</v>
      </c>
      <c r="V251" t="b">
        <v>1</v>
      </c>
      <c r="W251" t="b">
        <v>1</v>
      </c>
      <c r="Y251" s="10"/>
      <c r="Z251"/>
      <c r="AA251" s="10"/>
      <c r="AB251"/>
      <c r="AS251" t="s">
        <v>54</v>
      </c>
      <c r="AV251" s="2">
        <v>1000000170</v>
      </c>
    </row>
    <row r="252" spans="1:48" s="2" customFormat="1">
      <c r="A252" s="2" t="s">
        <v>1088</v>
      </c>
      <c r="C252" s="3"/>
      <c r="D252" t="s">
        <v>48</v>
      </c>
      <c r="F252" s="2" t="s">
        <v>999</v>
      </c>
      <c r="G252"/>
      <c r="H252"/>
      <c r="I252" s="2">
        <v>10</v>
      </c>
      <c r="N252" s="2" t="s">
        <v>325</v>
      </c>
      <c r="O252">
        <v>1000</v>
      </c>
      <c r="P252" t="s">
        <v>51</v>
      </c>
      <c r="Q252">
        <v>1</v>
      </c>
      <c r="R252" t="s">
        <v>52</v>
      </c>
      <c r="S252" t="s">
        <v>53</v>
      </c>
      <c r="T252" s="2">
        <v>2299</v>
      </c>
      <c r="V252" t="b">
        <v>1</v>
      </c>
      <c r="W252" t="b">
        <v>1</v>
      </c>
      <c r="Y252" s="10"/>
      <c r="Z252"/>
      <c r="AA252" s="10"/>
      <c r="AB252"/>
      <c r="AS252" t="s">
        <v>54</v>
      </c>
      <c r="AV252" s="2">
        <v>1000000170</v>
      </c>
    </row>
    <row r="253" spans="1:48" s="2" customFormat="1">
      <c r="A253" s="2" t="s">
        <v>1088</v>
      </c>
      <c r="C253" s="3"/>
      <c r="D253" t="s">
        <v>48</v>
      </c>
      <c r="F253" s="2" t="s">
        <v>999</v>
      </c>
      <c r="G253"/>
      <c r="H253"/>
      <c r="I253" s="2">
        <v>11</v>
      </c>
      <c r="N253" s="2" t="s">
        <v>326</v>
      </c>
      <c r="O253">
        <v>1000</v>
      </c>
      <c r="P253" t="s">
        <v>51</v>
      </c>
      <c r="Q253">
        <v>1</v>
      </c>
      <c r="R253" t="s">
        <v>52</v>
      </c>
      <c r="S253" t="s">
        <v>53</v>
      </c>
      <c r="T253" s="2">
        <v>2299</v>
      </c>
      <c r="V253" t="b">
        <v>1</v>
      </c>
      <c r="W253" t="b">
        <v>1</v>
      </c>
      <c r="Y253" s="10"/>
      <c r="Z253"/>
      <c r="AA253" s="10"/>
      <c r="AB253"/>
      <c r="AS253" t="s">
        <v>54</v>
      </c>
      <c r="AV253" s="2">
        <v>1000000170</v>
      </c>
    </row>
    <row r="254" spans="1:48" s="2" customFormat="1">
      <c r="A254" s="2" t="s">
        <v>1089</v>
      </c>
      <c r="B254" s="2" t="s">
        <v>1000</v>
      </c>
      <c r="C254" s="3" t="s">
        <v>1044</v>
      </c>
      <c r="D254" t="s">
        <v>48</v>
      </c>
      <c r="E254" s="2" t="s">
        <v>722</v>
      </c>
      <c r="F254" s="2" t="s">
        <v>1001</v>
      </c>
      <c r="G254" t="b">
        <v>1</v>
      </c>
      <c r="H254" t="s">
        <v>50</v>
      </c>
      <c r="I254" s="2">
        <v>6</v>
      </c>
      <c r="N254" s="2" t="s">
        <v>327</v>
      </c>
      <c r="O254">
        <v>1000</v>
      </c>
      <c r="P254" t="s">
        <v>51</v>
      </c>
      <c r="Q254">
        <v>1</v>
      </c>
      <c r="R254" t="s">
        <v>52</v>
      </c>
      <c r="S254" t="s">
        <v>53</v>
      </c>
      <c r="T254" s="2">
        <v>2299</v>
      </c>
      <c r="V254" t="b">
        <v>1</v>
      </c>
      <c r="W254" t="b">
        <v>1</v>
      </c>
      <c r="Y254" s="10" t="s">
        <v>717</v>
      </c>
      <c r="Z254">
        <v>1</v>
      </c>
      <c r="AA254" s="2" t="s">
        <v>838</v>
      </c>
      <c r="AB254" t="b">
        <v>0</v>
      </c>
      <c r="AG254" s="2" t="s">
        <v>921</v>
      </c>
      <c r="AH254" s="2" t="s">
        <v>894</v>
      </c>
      <c r="AS254" t="s">
        <v>54</v>
      </c>
      <c r="AV254" s="2">
        <v>1000000170</v>
      </c>
    </row>
    <row r="255" spans="1:48" s="2" customFormat="1">
      <c r="A255" s="2" t="s">
        <v>1089</v>
      </c>
      <c r="C255" s="3"/>
      <c r="D255" t="s">
        <v>48</v>
      </c>
      <c r="F255" s="2" t="s">
        <v>1001</v>
      </c>
      <c r="G255"/>
      <c r="H255"/>
      <c r="I255" s="2">
        <v>7</v>
      </c>
      <c r="N255" s="2" t="s">
        <v>328</v>
      </c>
      <c r="O255">
        <v>1000</v>
      </c>
      <c r="P255" t="s">
        <v>51</v>
      </c>
      <c r="Q255">
        <v>1</v>
      </c>
      <c r="R255" t="s">
        <v>52</v>
      </c>
      <c r="S255" t="s">
        <v>53</v>
      </c>
      <c r="T255" s="2">
        <v>2299</v>
      </c>
      <c r="V255" t="b">
        <v>1</v>
      </c>
      <c r="W255" t="b">
        <v>1</v>
      </c>
      <c r="Y255" s="10" t="s">
        <v>715</v>
      </c>
      <c r="Z255">
        <v>2</v>
      </c>
      <c r="AA255" s="2" t="s">
        <v>839</v>
      </c>
      <c r="AB255"/>
      <c r="AS255" t="s">
        <v>54</v>
      </c>
      <c r="AV255" s="2">
        <v>1000000170</v>
      </c>
    </row>
    <row r="256" spans="1:48" s="2" customFormat="1">
      <c r="A256" s="2" t="s">
        <v>1089</v>
      </c>
      <c r="C256" s="3"/>
      <c r="D256" t="s">
        <v>48</v>
      </c>
      <c r="F256" s="2" t="s">
        <v>1001</v>
      </c>
      <c r="G256"/>
      <c r="H256"/>
      <c r="I256" s="2">
        <v>8</v>
      </c>
      <c r="N256" s="2" t="s">
        <v>329</v>
      </c>
      <c r="O256">
        <v>1000</v>
      </c>
      <c r="P256" t="s">
        <v>51</v>
      </c>
      <c r="Q256">
        <v>1</v>
      </c>
      <c r="R256" t="s">
        <v>52</v>
      </c>
      <c r="S256" t="s">
        <v>53</v>
      </c>
      <c r="T256" s="2">
        <v>2299</v>
      </c>
      <c r="V256" t="b">
        <v>1</v>
      </c>
      <c r="W256" t="b">
        <v>1</v>
      </c>
      <c r="Y256" s="10" t="s">
        <v>716</v>
      </c>
      <c r="Z256">
        <v>3</v>
      </c>
      <c r="AA256" s="2" t="s">
        <v>753</v>
      </c>
      <c r="AB256"/>
      <c r="AS256" t="s">
        <v>54</v>
      </c>
      <c r="AV256" s="2">
        <v>1000000170</v>
      </c>
    </row>
    <row r="257" spans="1:48" s="2" customFormat="1">
      <c r="A257" s="2" t="s">
        <v>1089</v>
      </c>
      <c r="C257" s="3"/>
      <c r="D257" t="s">
        <v>48</v>
      </c>
      <c r="F257" s="2" t="s">
        <v>1001</v>
      </c>
      <c r="G257"/>
      <c r="H257"/>
      <c r="I257" s="2">
        <v>9</v>
      </c>
      <c r="N257" s="2" t="s">
        <v>330</v>
      </c>
      <c r="O257">
        <v>1000</v>
      </c>
      <c r="P257" t="s">
        <v>51</v>
      </c>
      <c r="Q257">
        <v>1</v>
      </c>
      <c r="R257" t="s">
        <v>52</v>
      </c>
      <c r="S257" t="s">
        <v>53</v>
      </c>
      <c r="T257" s="2">
        <v>2299</v>
      </c>
      <c r="V257" t="b">
        <v>1</v>
      </c>
      <c r="W257" t="b">
        <v>1</v>
      </c>
      <c r="Z257"/>
      <c r="AB257"/>
      <c r="AS257" t="s">
        <v>54</v>
      </c>
      <c r="AV257" s="2">
        <v>1000000170</v>
      </c>
    </row>
    <row r="258" spans="1:48">
      <c r="A258" t="s">
        <v>1089</v>
      </c>
      <c r="D258" t="s">
        <v>48</v>
      </c>
      <c r="F258" t="s">
        <v>1001</v>
      </c>
      <c r="I258" s="10">
        <v>10</v>
      </c>
      <c r="L258" s="2"/>
      <c r="N258" s="2" t="s">
        <v>331</v>
      </c>
      <c r="O258">
        <v>1000</v>
      </c>
      <c r="P258" t="s">
        <v>51</v>
      </c>
      <c r="Q258">
        <v>1</v>
      </c>
      <c r="R258" t="s">
        <v>52</v>
      </c>
      <c r="S258" t="s">
        <v>53</v>
      </c>
      <c r="T258">
        <v>2299</v>
      </c>
      <c r="V258" t="b">
        <v>1</v>
      </c>
      <c r="W258" t="b">
        <v>1</v>
      </c>
      <c r="AS258" t="s">
        <v>54</v>
      </c>
      <c r="AV258" s="2">
        <v>1000000170</v>
      </c>
    </row>
    <row r="259" spans="1:48">
      <c r="A259" t="s">
        <v>1089</v>
      </c>
      <c r="D259" t="s">
        <v>48</v>
      </c>
      <c r="F259" t="s">
        <v>1001</v>
      </c>
      <c r="I259" s="10">
        <v>11</v>
      </c>
      <c r="L259" s="2"/>
      <c r="N259" s="2" t="s">
        <v>332</v>
      </c>
      <c r="O259">
        <v>1000</v>
      </c>
      <c r="P259" t="s">
        <v>51</v>
      </c>
      <c r="Q259">
        <v>1</v>
      </c>
      <c r="R259" t="s">
        <v>52</v>
      </c>
      <c r="S259" t="s">
        <v>53</v>
      </c>
      <c r="T259">
        <v>2299</v>
      </c>
      <c r="V259" t="b">
        <v>1</v>
      </c>
      <c r="W259" t="b">
        <v>1</v>
      </c>
      <c r="AS259" t="s">
        <v>54</v>
      </c>
      <c r="AV259" s="2">
        <v>1000000170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CSV_sole_house_20190719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2019-07-24T11:46:42Z</dcterms:created>
  <dcterms:modified xsi:type="dcterms:W3CDTF">2021-04-16T11:53:12Z</dcterms:modified>
</cp:coreProperties>
</file>